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850 g3\Documents\Personal\Health\Covid Injections\Mortality Canadian Doctors\"/>
    </mc:Choice>
  </mc:AlternateContent>
  <xr:revisionPtr revIDLastSave="0" documentId="13_ncr:1_{F5B79538-1B68-46D4-A9DF-03A7EAA200EA}" xr6:coauthVersionLast="47" xr6:coauthVersionMax="47" xr10:uidLastSave="{00000000-0000-0000-0000-000000000000}"/>
  <bookViews>
    <workbookView xWindow="-108" yWindow="-108" windowWidth="23256" windowHeight="13176" activeTab="1" xr2:uid="{61403EC6-A554-47E5-9F3A-0E14ED0C3C18}"/>
  </bookViews>
  <sheets>
    <sheet name="All Data inc Students" sheetId="1" r:id="rId1"/>
    <sheet name="By year" sheetId="3" r:id="rId2"/>
    <sheet name="Count by Month" sheetId="4" r:id="rId3"/>
    <sheet name="Vaccine Rollout Dates" sheetId="5" r:id="rId4"/>
    <sheet name="YoungMortalityJul22" sheetId="7" r:id="rId5"/>
    <sheet name="alldatawithAge" sheetId="8" r:id="rId6"/>
    <sheet name="Age Stratified" sheetId="10" r:id="rId7"/>
    <sheet name="Life Years" sheetId="11" r:id="rId8"/>
    <sheet name="All Ages" sheetId="12" r:id="rId9"/>
  </sheets>
  <definedNames>
    <definedName name="_xlnm._FilterDatabase" localSheetId="0" hidden="1">'All Data inc Students'!$A$1:$V$2176</definedName>
    <definedName name="_xlnm._FilterDatabase" localSheetId="4" hidden="1">YoungMortalityJul22!$A$1:$H$2089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8" i="1" l="1"/>
  <c r="C8" i="3"/>
  <c r="C4" i="3"/>
  <c r="F2" i="3"/>
  <c r="E2" i="3"/>
  <c r="D2" i="3"/>
  <c r="L200" i="1"/>
  <c r="B2" i="3" s="1"/>
  <c r="E1969" i="1"/>
  <c r="C7" i="3" s="1"/>
  <c r="E1755" i="1"/>
  <c r="E1528" i="1"/>
  <c r="C6" i="3" s="1"/>
  <c r="E1266" i="1"/>
  <c r="E1140" i="1"/>
  <c r="E394" i="1"/>
  <c r="E390" i="1"/>
  <c r="E270" i="1"/>
  <c r="E239" i="1"/>
  <c r="E231" i="1"/>
  <c r="E205" i="1"/>
  <c r="E53" i="1"/>
  <c r="E26" i="1"/>
  <c r="E25" i="1"/>
  <c r="E12" i="1"/>
  <c r="D8" i="3"/>
  <c r="D7" i="3"/>
  <c r="D6" i="3"/>
  <c r="D5" i="3"/>
  <c r="D4" i="3"/>
  <c r="D3" i="3"/>
  <c r="L978" i="1"/>
  <c r="B4" i="3" s="1"/>
  <c r="M607" i="1"/>
  <c r="L607" i="1"/>
  <c r="B3" i="3" s="1"/>
  <c r="M95" i="1"/>
  <c r="M72" i="1"/>
  <c r="M33" i="1"/>
  <c r="M52" i="1"/>
  <c r="O52" i="1"/>
  <c r="O200" i="1"/>
  <c r="D231" i="1"/>
  <c r="D239" i="1"/>
  <c r="O264" i="1" s="1"/>
  <c r="O72" i="1"/>
  <c r="D270" i="1"/>
  <c r="O304" i="1" s="1"/>
  <c r="D394" i="1"/>
  <c r="D53" i="1"/>
  <c r="D390" i="1"/>
  <c r="D1528" i="1"/>
  <c r="O1534" i="1" s="1"/>
  <c r="D1140" i="1"/>
  <c r="O1164" i="1" s="1"/>
  <c r="O2141" i="1"/>
  <c r="D1969" i="1"/>
  <c r="D205" i="1"/>
  <c r="D12" i="1"/>
  <c r="D25" i="1"/>
  <c r="D26" i="1"/>
  <c r="D1266" i="1"/>
  <c r="O1274" i="1" s="1"/>
  <c r="D1755" i="1"/>
  <c r="F8" i="3"/>
  <c r="F7" i="3"/>
  <c r="F6" i="3"/>
  <c r="F5" i="3"/>
  <c r="F4" i="3"/>
  <c r="F3" i="3"/>
  <c r="E8" i="3"/>
  <c r="E7" i="3"/>
  <c r="E6" i="3"/>
  <c r="E5" i="3"/>
  <c r="E4" i="3"/>
  <c r="E3" i="3"/>
  <c r="O2095" i="1"/>
  <c r="O1747" i="1"/>
  <c r="O1722" i="1"/>
  <c r="O1686" i="1"/>
  <c r="O1644" i="1"/>
  <c r="O1607" i="1"/>
  <c r="O1572" i="1"/>
  <c r="O1496" i="1"/>
  <c r="O1459" i="1"/>
  <c r="O1420" i="1"/>
  <c r="O1385" i="1"/>
  <c r="O1357" i="1"/>
  <c r="O1335" i="1"/>
  <c r="O1303" i="1"/>
  <c r="O1232" i="1"/>
  <c r="O1209" i="1"/>
  <c r="O1184" i="1"/>
  <c r="O1137" i="1"/>
  <c r="O1103" i="1"/>
  <c r="O1063" i="1"/>
  <c r="O1027" i="1"/>
  <c r="O978" i="1"/>
  <c r="O938" i="1"/>
  <c r="O907" i="1"/>
  <c r="O878" i="1"/>
  <c r="O837" i="1"/>
  <c r="O801" i="1"/>
  <c r="O773" i="1"/>
  <c r="O735" i="1"/>
  <c r="O708" i="1"/>
  <c r="O685" i="1"/>
  <c r="O661" i="1"/>
  <c r="O632" i="1"/>
  <c r="O606" i="1"/>
  <c r="O564" i="1"/>
  <c r="O525" i="1"/>
  <c r="O501" i="1"/>
  <c r="O470" i="1"/>
  <c r="O437" i="1"/>
  <c r="O371" i="1"/>
  <c r="O332" i="1"/>
  <c r="O156" i="1"/>
  <c r="O128" i="1"/>
  <c r="O94" i="1"/>
  <c r="O1829" i="1"/>
  <c r="O1871" i="1"/>
  <c r="O1904" i="1"/>
  <c r="O1939" i="1"/>
  <c r="O1963" i="1"/>
  <c r="O2022" i="1"/>
  <c r="O2056" i="1"/>
  <c r="O2154" i="1"/>
  <c r="O2163" i="1"/>
  <c r="O2166" i="1"/>
  <c r="O2169" i="1"/>
  <c r="O2171" i="1"/>
  <c r="O2172" i="1"/>
  <c r="O2174" i="1"/>
  <c r="O2175" i="1"/>
  <c r="N978" i="1"/>
  <c r="M2171" i="1"/>
  <c r="M2169" i="1"/>
  <c r="M2166" i="1"/>
  <c r="M2163" i="1"/>
  <c r="M2154" i="1"/>
  <c r="M2141" i="1"/>
  <c r="M2095" i="1"/>
  <c r="M2056" i="1"/>
  <c r="M2022" i="1"/>
  <c r="M1990" i="1"/>
  <c r="M1963" i="1"/>
  <c r="M1939" i="1"/>
  <c r="M1904" i="1"/>
  <c r="M1871" i="1"/>
  <c r="M1829" i="1"/>
  <c r="M1791" i="1"/>
  <c r="M1747" i="1"/>
  <c r="M1722" i="1"/>
  <c r="M1686" i="1"/>
  <c r="M1644" i="1"/>
  <c r="M1607" i="1"/>
  <c r="M1572" i="1"/>
  <c r="M1534" i="1"/>
  <c r="M1496" i="1"/>
  <c r="M1459" i="1"/>
  <c r="M1420" i="1"/>
  <c r="M1385" i="1"/>
  <c r="M1357" i="1"/>
  <c r="M1335" i="1"/>
  <c r="M1303" i="1"/>
  <c r="M1274" i="1"/>
  <c r="M1232" i="1"/>
  <c r="M1209" i="1"/>
  <c r="M1184" i="1"/>
  <c r="M1164" i="1"/>
  <c r="M1137" i="1"/>
  <c r="M1103" i="1"/>
  <c r="M1063" i="1"/>
  <c r="M1027" i="1"/>
  <c r="M978" i="1"/>
  <c r="M938" i="1"/>
  <c r="M907" i="1"/>
  <c r="M878" i="1"/>
  <c r="M837" i="1"/>
  <c r="M801" i="1"/>
  <c r="M773" i="1"/>
  <c r="M735" i="1"/>
  <c r="M708" i="1"/>
  <c r="M685" i="1"/>
  <c r="M661" i="1"/>
  <c r="M632" i="1"/>
  <c r="M564" i="1"/>
  <c r="M525" i="1"/>
  <c r="M501" i="1"/>
  <c r="M470" i="1"/>
  <c r="M437" i="1"/>
  <c r="M397" i="1"/>
  <c r="M371" i="1"/>
  <c r="M332" i="1"/>
  <c r="M304" i="1"/>
  <c r="M264" i="1"/>
  <c r="M237" i="1"/>
  <c r="M200" i="1"/>
  <c r="M156" i="1"/>
  <c r="M128" i="1"/>
  <c r="L2175" i="1"/>
  <c r="B8" i="3" s="1"/>
  <c r="L2163" i="1"/>
  <c r="B7" i="3" s="1"/>
  <c r="L1791" i="1"/>
  <c r="B6" i="3" s="1"/>
  <c r="L1357" i="1"/>
  <c r="B5" i="3" s="1"/>
  <c r="C2" i="3" l="1"/>
  <c r="C3" i="3"/>
  <c r="C5" i="3"/>
  <c r="B9" i="3"/>
  <c r="N200" i="1"/>
  <c r="O237" i="1"/>
  <c r="O397" i="1"/>
  <c r="O1990" i="1"/>
  <c r="N606" i="1"/>
  <c r="D2176" i="1"/>
  <c r="O1791" i="1"/>
</calcChain>
</file>

<file path=xl/sharedStrings.xml><?xml version="1.0" encoding="utf-8"?>
<sst xmlns="http://schemas.openxmlformats.org/spreadsheetml/2006/main" count="12567" uniqueCount="3973">
  <si>
    <t>MacCormick, Leo D (Wimpy)</t>
  </si>
  <si>
    <t>Wills, David G.</t>
  </si>
  <si>
    <t>Rice, Patrick O. (Paddy)</t>
  </si>
  <si>
    <t>Henry, Alexander F. (Sandy)</t>
  </si>
  <si>
    <t>Lawson, Lindsay M.</t>
  </si>
  <si>
    <t>Mullens, James E. (Ted)</t>
  </si>
  <si>
    <t>Joseph, Javed</t>
  </si>
  <si>
    <t>Page, William E.</t>
  </si>
  <si>
    <t>McMillan, Donald A.</t>
  </si>
  <si>
    <t>MacDonald, Frank</t>
  </si>
  <si>
    <t>Evans, David</t>
  </si>
  <si>
    <t>Yoneda, Joshua</t>
  </si>
  <si>
    <t>Cranston, J. Robert (Bob)</t>
  </si>
  <si>
    <t>Laverdière, David</t>
  </si>
  <si>
    <t>Simkin, Ruth J.</t>
  </si>
  <si>
    <t xml:space="preserve">Baker, Frederick W. </t>
  </si>
  <si>
    <t xml:space="preserve">Asselstine, Kenneth M. </t>
  </si>
  <si>
    <t>Montfort, Frank G.</t>
  </si>
  <si>
    <t>Shulman, Ralph</t>
  </si>
  <si>
    <t>Luce, John T. (Jack)</t>
  </si>
  <si>
    <t>Comm, D. Glenn</t>
  </si>
  <si>
    <t>Maloney, Justin P.</t>
  </si>
  <si>
    <t>Asplin, Philip W.</t>
  </si>
  <si>
    <t>Davis, Frederick A.</t>
  </si>
  <si>
    <t>Yau, Anthony Pak Choong (Tony)</t>
  </si>
  <si>
    <t>Sheehan, Ciaran B.</t>
  </si>
  <si>
    <t>Steele, Donald C.</t>
  </si>
  <si>
    <t>Dobrowolski, Marek</t>
  </si>
  <si>
    <t>Taylor, John R.</t>
  </si>
  <si>
    <t>Donaldson, George W. (Keith)</t>
  </si>
  <si>
    <t>Patry, David G.</t>
  </si>
  <si>
    <t>McLaughlin, Bernadette J.</t>
  </si>
  <si>
    <t>Shouldice, Earle B. (Byrnes)</t>
  </si>
  <si>
    <t>Hallgren, Robert A.</t>
  </si>
  <si>
    <t>Devroede, Ghislain J.</t>
  </si>
  <si>
    <t>Jenken, Carol L.</t>
  </si>
  <si>
    <t>Gottesman, Ronald D.</t>
  </si>
  <si>
    <t>Peters, James A. (Jim)</t>
  </si>
  <si>
    <t>Lim, Frances S.</t>
  </si>
  <si>
    <t>Russell, Gregory F.</t>
  </si>
  <si>
    <t>Hope, Charles E.</t>
  </si>
  <si>
    <t>Walker, Kenneth J.</t>
  </si>
  <si>
    <t>Ford-Jones, Anthony E.</t>
  </si>
  <si>
    <t>Bercovitch, David D. (Danny)</t>
  </si>
  <si>
    <t>MacCallum, Johnstone S. (Jonny)</t>
  </si>
  <si>
    <t>Stecko, George D.</t>
  </si>
  <si>
    <t>Stefansson, Donald A.</t>
  </si>
  <si>
    <t>MacEachern, William N. (Bill)</t>
  </si>
  <si>
    <t>Ecker, Donald A.</t>
  </si>
  <si>
    <t>Ruparelia, Bhagwanji C. (B.C.)</t>
  </si>
  <si>
    <t>Wagner, John C.</t>
  </si>
  <si>
    <t>Creighton, Robert J. (RJ)</t>
  </si>
  <si>
    <t>Coyle, James H.</t>
  </si>
  <si>
    <t>Amundsen, Blair R.</t>
  </si>
  <si>
    <t>Sangster, John</t>
  </si>
  <si>
    <t>Sauvé, Gaston</t>
  </si>
  <si>
    <t>Mikael, Gaby G.</t>
  </si>
  <si>
    <t>Amundson, Clifford</t>
  </si>
  <si>
    <t>Harris, Bradley J.</t>
  </si>
  <si>
    <t>Markham, William G.</t>
  </si>
  <si>
    <t>MacLean, James R. (Dr. Bob)</t>
  </si>
  <si>
    <t>Adduri, V. Rao</t>
  </si>
  <si>
    <t>Germain, Paul-Eugène</t>
  </si>
  <si>
    <t>McGaughey, Hugh R.</t>
  </si>
  <si>
    <t>Campbell, Ross D.</t>
  </si>
  <si>
    <t xml:space="preserve">Bédard, Guy </t>
  </si>
  <si>
    <t>Tucker, Stephen W.</t>
  </si>
  <si>
    <t>Balaton, Joseph</t>
  </si>
  <si>
    <t>Steele, Robert (Bob)</t>
  </si>
  <si>
    <t>Screech, Guy</t>
  </si>
  <si>
    <t>Steinhoff, Gary E.</t>
  </si>
  <si>
    <t>Poznan, Zoltan</t>
  </si>
  <si>
    <t>Fairbank, William H. (Bill)</t>
  </si>
  <si>
    <t>Swanson, Gary E.</t>
  </si>
  <si>
    <t>Sadek, Gamal E.</t>
  </si>
  <si>
    <t>Hendriks, Édouard</t>
  </si>
  <si>
    <t>Heath, E. Sheldon</t>
  </si>
  <si>
    <t>Anderson, James R. (Jay)</t>
  </si>
  <si>
    <t>Ménard, Daniel B.</t>
  </si>
  <si>
    <t>Arnold, John M.</t>
  </si>
  <si>
    <t>Allen, Angelita (Angie)</t>
  </si>
  <si>
    <t>Fortin, Claude L.</t>
  </si>
  <si>
    <t>Ferrier, Donald J.</t>
  </si>
  <si>
    <t>Roy, Wilfred A.</t>
  </si>
  <si>
    <t>McDonald, Hugh D.</t>
  </si>
  <si>
    <t>Gagné, Denise</t>
  </si>
  <si>
    <t>Clendenning, Robert D. (Bob)</t>
  </si>
  <si>
    <t>Dunn, Roy E.</t>
  </si>
  <si>
    <t>Hartley, Frederick C.</t>
  </si>
  <si>
    <t>Chiu, Hak Ming</t>
  </si>
  <si>
    <t>Carré, Aurélien</t>
  </si>
  <si>
    <t>Daigle, Egbert</t>
  </si>
  <si>
    <t>Ban, Thomas A.</t>
  </si>
  <si>
    <t>Pereira, Valdemar L.</t>
  </si>
  <si>
    <t>Stark, Donald F.</t>
  </si>
  <si>
    <t>Hershfield, Earl S.</t>
  </si>
  <si>
    <t>Macpherson, Iain G.</t>
  </si>
  <si>
    <t>Gosbee, John L.</t>
  </si>
  <si>
    <t>Levesque, Fernand H.</t>
  </si>
  <si>
    <t>Hennessy, John P.</t>
  </si>
  <si>
    <t>O’Brien-Bell, John (J.O.B.B)</t>
  </si>
  <si>
    <t>Macaulay, W. Donald</t>
  </si>
  <si>
    <t>Abdel-Barr, Samir</t>
  </si>
  <si>
    <t>Schwarz, Gaston</t>
  </si>
  <si>
    <t>Lobley, Percy G. (Gren)</t>
  </si>
  <si>
    <t>Larouche, Léon</t>
  </si>
  <si>
    <t>Goad, Frederick D.</t>
  </si>
  <si>
    <t>Strauss, Hans D.</t>
  </si>
  <si>
    <t>Valente, Manuel C. (Manny)</t>
  </si>
  <si>
    <t>Fox, Gordon S.</t>
  </si>
  <si>
    <t>FitzGerald, J. Mark</t>
  </si>
  <si>
    <t>De Saint Victor, Jean R.</t>
  </si>
  <si>
    <t>Farrell, Donald H.</t>
  </si>
  <si>
    <t>Beeharry, Deegrajsing (Raj)</t>
  </si>
  <si>
    <t>Allard, Michael J.</t>
  </si>
  <si>
    <t>Saunders, Clifford G. (Grant)</t>
  </si>
  <si>
    <t>Phillips, James N. (Jim)</t>
  </si>
  <si>
    <t>Gentili, Fred</t>
  </si>
  <si>
    <t>Lundeen, Richard C.</t>
  </si>
  <si>
    <t>Reid, Philip H.</t>
  </si>
  <si>
    <t>Gruber, Dinah C.</t>
  </si>
  <si>
    <t>Harding, Godfrey K.</t>
  </si>
  <si>
    <t>Garson, Ronald D.</t>
  </si>
  <si>
    <t>Stark, Robert G.</t>
  </si>
  <si>
    <t>Bayrakal, Sadi</t>
  </si>
  <si>
    <t>Carom, Donald P. (Dr. Don)</t>
  </si>
  <si>
    <t>Burns, Jonathan A.</t>
  </si>
  <si>
    <t>Jeanbart, Pierre G.</t>
  </si>
  <si>
    <t>Jilek-Aall, Louise M.</t>
  </si>
  <si>
    <t>Soudek, Vera</t>
  </si>
  <si>
    <t>Ferguson, David J.</t>
  </si>
  <si>
    <t>Caira, Loren E.</t>
  </si>
  <si>
    <t>Giffen, Alan B.</t>
  </si>
  <si>
    <t>Copley, Donald R.</t>
  </si>
  <si>
    <t>Nakai, Someshwar S. (Nick)</t>
  </si>
  <si>
    <t>Feddema, Louise M.</t>
  </si>
  <si>
    <t>Campion, George F.</t>
  </si>
  <si>
    <t>Reznek, Stephen</t>
  </si>
  <si>
    <t>McKenzie, Robert N.</t>
  </si>
  <si>
    <t>Mulholland, Alastair B.</t>
  </si>
  <si>
    <t>Burke, Emory</t>
  </si>
  <si>
    <t>Arzoumanian, Haroutioun (Artin)</t>
  </si>
  <si>
    <t>Hoy, Paul J.</t>
  </si>
  <si>
    <t>Padoin, Cintia V.</t>
  </si>
  <si>
    <t>Salisbury, Sonia R.</t>
  </si>
  <si>
    <t>Wright, Mary A.</t>
  </si>
  <si>
    <t>Giede, Johannes A.</t>
  </si>
  <si>
    <t>Fazzari, Frank J.</t>
  </si>
  <si>
    <t>Butler, Reginald H. (Hearder)</t>
  </si>
  <si>
    <t>Farley, Robert O.</t>
  </si>
  <si>
    <t>Colbert, John G. (Jack)</t>
  </si>
  <si>
    <t>Butler, Pieter O.</t>
  </si>
  <si>
    <t>Barbour, Thomas M. (Dr. Tom)</t>
  </si>
  <si>
    <t>Friedberg, Jacob (Jack)</t>
  </si>
  <si>
    <t>Lessard, Guy</t>
  </si>
  <si>
    <t>Buttoo, Ajit S.</t>
  </si>
  <si>
    <t>Tomy, Peter</t>
  </si>
  <si>
    <t>Larochelle, Rémi J.</t>
  </si>
  <si>
    <t>Newman, Donald E.</t>
  </si>
  <si>
    <t>Duncan, Neil F.</t>
  </si>
  <si>
    <t>Nadler, Norman J.</t>
  </si>
  <si>
    <t>Barr, Hugh W.</t>
  </si>
  <si>
    <t>Rath, Michael B.</t>
  </si>
  <si>
    <t>Spence, Francis P. (Frank)</t>
  </si>
  <si>
    <t>Ho, Hip Wah</t>
  </si>
  <si>
    <t>Sergerie, Claude</t>
  </si>
  <si>
    <t>Pageau, Yves</t>
  </si>
  <si>
    <t>Sadaruddin, Zubeda</t>
  </si>
  <si>
    <t>Fairbairn, Robert F.</t>
  </si>
  <si>
    <t>Boake, Howard K. (Ken)</t>
  </si>
  <si>
    <t>Paré, Claude L.P.</t>
  </si>
  <si>
    <t>Silva, Jesus</t>
  </si>
  <si>
    <t>Ward, Thomas F.</t>
  </si>
  <si>
    <t>Jordan, Rex W.</t>
  </si>
  <si>
    <t>Longford, Ulic D. (Dalzell)</t>
  </si>
  <si>
    <t>Kerr, Clifford G.</t>
  </si>
  <si>
    <t>Goldbloom, Richard B.</t>
  </si>
  <si>
    <t>Pancham, Sonilal R. (Soni)</t>
  </si>
  <si>
    <t>Young, Archibald D. (Archie)</t>
  </si>
  <si>
    <t>Seviour, James F. (Jim)</t>
  </si>
  <si>
    <t>Harries, Jeffrey K.</t>
  </si>
  <si>
    <t>Abunassar, Ramzi Y.</t>
  </si>
  <si>
    <t>Robertson, Gordon A. (Andrew)</t>
  </si>
  <si>
    <t>Lutchmedial, Sohrab R.</t>
  </si>
  <si>
    <t>Al-Begamy, Youssef S.</t>
  </si>
  <si>
    <t>Chen, Robert</t>
  </si>
  <si>
    <t>McPhee, Malcolm S.</t>
  </si>
  <si>
    <t>Webster, Desmond M. (Des)</t>
  </si>
  <si>
    <t>Holmes, Stewart E.</t>
  </si>
  <si>
    <t>Bustillo, Jose L.</t>
  </si>
  <si>
    <t>Crewe, Harold</t>
  </si>
  <si>
    <t>Ford, Joan</t>
  </si>
  <si>
    <t>Carruthers, Grace</t>
  </si>
  <si>
    <t>Murray, David C.</t>
  </si>
  <si>
    <t>Lemay, Isabelle</t>
  </si>
  <si>
    <t>Ng, Anthony Tsun-Hung</t>
  </si>
  <si>
    <t>Fox, Terrence W. (Terry)</t>
  </si>
  <si>
    <t>Bykerk, Hendrik</t>
  </si>
  <si>
    <t>DuBoulay, Maurice R.</t>
  </si>
  <si>
    <t>Zawada, Annabella I. (Bella)</t>
  </si>
  <si>
    <t>Dufresne, Roger</t>
  </si>
  <si>
    <t>Couture, Pauline G.</t>
  </si>
  <si>
    <t>Boileau, Camille</t>
  </si>
  <si>
    <t>Curtis, Donald D. (Doc Don)</t>
  </si>
  <si>
    <t>Backman, Keith M.</t>
  </si>
  <si>
    <t>McLaine, Peter N.</t>
  </si>
  <si>
    <t>Yip, Simm Wing</t>
  </si>
  <si>
    <t>O’Donnell, James-Peter</t>
  </si>
  <si>
    <t>Pochereva, William</t>
  </si>
  <si>
    <t>Mundle, Robert M. (Murray)</t>
  </si>
  <si>
    <t>Fogel, Bernard</t>
  </si>
  <si>
    <t>Dill, John R.</t>
  </si>
  <si>
    <t>Chen, Walter T.</t>
  </si>
  <si>
    <t>Mah, Stephanie G.</t>
  </si>
  <si>
    <t>Roberts, Melville G. (Mel)</t>
  </si>
  <si>
    <t>Michel, Ivy L.</t>
  </si>
  <si>
    <t>Asp, Douglas M.</t>
  </si>
  <si>
    <t>Davies, Eleanor M.</t>
  </si>
  <si>
    <t>Smith, George A.</t>
  </si>
  <si>
    <t>MacIntosh, Lachlan M. (Dr. Mac)</t>
  </si>
  <si>
    <t>Nielsen, Kurt V.</t>
  </si>
  <si>
    <t>Lachance, Paul-André</t>
  </si>
  <si>
    <t>Willoughby, Brian C.</t>
  </si>
  <si>
    <t>Sam, Francis B.</t>
  </si>
  <si>
    <t>Ross, Donald C.</t>
  </si>
  <si>
    <t>Hamilton, Roger D.</t>
  </si>
  <si>
    <t>Scott, Robert H.</t>
  </si>
  <si>
    <t>De Souza, Aloysius P.</t>
  </si>
  <si>
    <t>Carter, James E. (Jim)</t>
  </si>
  <si>
    <t>Hoang, Boi Ngoc Thi (Pearl)</t>
  </si>
  <si>
    <t>Shaver, Jack E.</t>
  </si>
  <si>
    <t>Pal, Amarnath (Amar)</t>
  </si>
  <si>
    <t>Rendell, Wallace B.</t>
  </si>
  <si>
    <t>Paleta, Jan</t>
  </si>
  <si>
    <t>Dent, Peter B.</t>
  </si>
  <si>
    <t>Podedworny, Walter M.</t>
  </si>
  <si>
    <t>Skala, Josef P.</t>
  </si>
  <si>
    <t>Oliva-Custic, Teresa</t>
  </si>
  <si>
    <t>Scarfone, Francis P. (Frank)</t>
  </si>
  <si>
    <t>Crawford, David J.</t>
  </si>
  <si>
    <t>Ives, William G. (Dr. Bill)</t>
  </si>
  <si>
    <t>Dunlop, Peter E.</t>
  </si>
  <si>
    <t>Stancer, Harvey C.</t>
  </si>
  <si>
    <t>Visvanathan, Komaluru R. (Vishy)</t>
  </si>
  <si>
    <t>Burgess, Robert D. (Rob)</t>
  </si>
  <si>
    <t>Blume, Warren T.</t>
  </si>
  <si>
    <t>Haddad, Henry</t>
  </si>
  <si>
    <t>Vaughan, William C. (Bill)</t>
  </si>
  <si>
    <t>Conway, Graham W.</t>
  </si>
  <si>
    <t>Koller, Lloyd A.</t>
  </si>
  <si>
    <t>Slonim, Rodney O.</t>
  </si>
  <si>
    <t>MacIsaac, Cyril A. (Cy)</t>
  </si>
  <si>
    <t>Ashby, Peter</t>
  </si>
  <si>
    <t>Walker, George R.</t>
  </si>
  <si>
    <t>Seraglia, Mario L.</t>
  </si>
  <si>
    <t>Feldman, Allan</t>
  </si>
  <si>
    <t>Hennen, Brian</t>
  </si>
  <si>
    <t>Kawakami, Jun</t>
  </si>
  <si>
    <t>Foerster, John P.</t>
  </si>
  <si>
    <t>Sittlinger, George</t>
  </si>
  <si>
    <t>Vézina, Jean-Lorrain</t>
  </si>
  <si>
    <t>Girard, Yvan M.</t>
  </si>
  <si>
    <t>Makkay, Zoltan</t>
  </si>
  <si>
    <t>Myers, Louis (Lou)</t>
  </si>
  <si>
    <t>Jeremias, Gabriel</t>
  </si>
  <si>
    <t>Mok, Lillian Wen Ming Liu</t>
  </si>
  <si>
    <t>Ashby, John G. (Gary)</t>
  </si>
  <si>
    <t>Burgess, John H.</t>
  </si>
  <si>
    <t>Chung, Madeline H.</t>
  </si>
  <si>
    <t>Martin, Marcel</t>
  </si>
  <si>
    <t>Tetz, Wilford C.</t>
  </si>
  <si>
    <t>Lechter, Mortimer (Morty)</t>
  </si>
  <si>
    <t>Houston, William B. (Brad)</t>
  </si>
  <si>
    <t>Nicholls, Doris M.</t>
  </si>
  <si>
    <t xml:space="preserve">Davignon, Jean </t>
  </si>
  <si>
    <t>Van Norden, Herman J.</t>
  </si>
  <si>
    <t>Zaremba, Jozef</t>
  </si>
  <si>
    <t>Klahsen, Abraham W.</t>
  </si>
  <si>
    <t>Fry, John</t>
  </si>
  <si>
    <t>Etlin, David D.</t>
  </si>
  <si>
    <t>Mayhew, William J. (Jim)</t>
  </si>
  <si>
    <t>Crawhall, John C.</t>
  </si>
  <si>
    <t>Monk, William S.</t>
  </si>
  <si>
    <t>Gozna, Eric R.</t>
  </si>
  <si>
    <t>Hart, John T.</t>
  </si>
  <si>
    <t>Quan, Francis W. (Wayne)</t>
  </si>
  <si>
    <t>Corbett, William E. (Bill)</t>
  </si>
  <si>
    <t>Fearon, John D.</t>
  </si>
  <si>
    <t>Snihura, Robert (Bob)</t>
  </si>
  <si>
    <t>Kelly, Alvin G.</t>
  </si>
  <si>
    <t>Cochran, Michael</t>
  </si>
  <si>
    <t>Bautista, Juanito S.</t>
  </si>
  <si>
    <t>Clarke, D. Harry</t>
  </si>
  <si>
    <t>Pinilla, José V.</t>
  </si>
  <si>
    <t>Jakovac, Ema</t>
  </si>
  <si>
    <t>Achal, Sanjay</t>
  </si>
  <si>
    <t>Audet, Romuald J.</t>
  </si>
  <si>
    <t>Perry, Kathleen V. (Kath)</t>
  </si>
  <si>
    <t>Van Horne, Wayne A.</t>
  </si>
  <si>
    <t>Côté, Carol J.</t>
  </si>
  <si>
    <t>Spears, John C.</t>
  </si>
  <si>
    <t>MacIsaac, Cyril (Cy)</t>
  </si>
  <si>
    <t>Houston, C. Stuart</t>
  </si>
  <si>
    <t>Rix, Edwin</t>
  </si>
  <si>
    <t>Krawetz, Michael (Dr. Mike)</t>
  </si>
  <si>
    <t>Severs, David</t>
  </si>
  <si>
    <t>Smith, Robert B. (Bob)</t>
  </si>
  <si>
    <t>Lofchy, Norman</t>
  </si>
  <si>
    <t>Smith, David M. (Mel)</t>
  </si>
  <si>
    <t>Demiany, Erwin C.</t>
  </si>
  <si>
    <t>Beaumier, Louis</t>
  </si>
  <si>
    <t>Johnston, Basil W.</t>
  </si>
  <si>
    <t>Makhan, Bernard A. (Ben)</t>
  </si>
  <si>
    <t>Lupien, Paul-Joseph</t>
  </si>
  <si>
    <t>Hazra, Sachin</t>
  </si>
  <si>
    <t>Bratina, Gloria S.</t>
  </si>
  <si>
    <t>Chambers, Hugh R.</t>
  </si>
  <si>
    <t>Mallon, Gerard (Gerry)</t>
  </si>
  <si>
    <t>Ouellet, Gilles</t>
  </si>
  <si>
    <t>Hartley, James M.</t>
  </si>
  <si>
    <t>Sprague, John H. (Jack)</t>
  </si>
  <si>
    <t>Roberts, Megan L. (Meg)</t>
  </si>
  <si>
    <t>Abenheimer, Martin S.</t>
  </si>
  <si>
    <t>Angus, Michael F.</t>
  </si>
  <si>
    <t>Jean, Bernard J.</t>
  </si>
  <si>
    <t>Lam, Alan J.</t>
  </si>
  <si>
    <t>Moore, Ainsley (Ainz)</t>
  </si>
  <si>
    <t>Hardin, Thomas (Tom)</t>
  </si>
  <si>
    <t>Héon, Maurice H.</t>
  </si>
  <si>
    <t>Lacey, David E.</t>
  </si>
  <si>
    <t>Junck, Randall A. (Randy)</t>
  </si>
  <si>
    <t>Cameron, Donald M. (Murray)</t>
  </si>
  <si>
    <t>Renwick, Wells A.</t>
  </si>
  <si>
    <t>Sabourin, Gérald E.</t>
  </si>
  <si>
    <t>Winch, Guy C.</t>
  </si>
  <si>
    <t>Yanchula, Catherine</t>
  </si>
  <si>
    <t>Mape, Avelino M.</t>
  </si>
  <si>
    <t>Awad, Said A.</t>
  </si>
  <si>
    <t>Au, Dick</t>
  </si>
  <si>
    <t>Hurst, David W.</t>
  </si>
  <si>
    <t>Boivin, Germain</t>
  </si>
  <si>
    <t>Davoudi, Hassan</t>
  </si>
  <si>
    <t>Prentice, Robert S. (Bob)</t>
  </si>
  <si>
    <t>Arnoux, Emmanuel</t>
  </si>
  <si>
    <t>Bawa, Hussam</t>
  </si>
  <si>
    <t>Nsisi, Michael</t>
  </si>
  <si>
    <t>Shatz, Richard M.</t>
  </si>
  <si>
    <t>McConkey, John P. (Pat, J.P., McConk)</t>
  </si>
  <si>
    <t>Vigh, Sandor G.</t>
  </si>
  <si>
    <t>Clark, Michael</t>
  </si>
  <si>
    <t>Helt, Andries C.</t>
  </si>
  <si>
    <t>Swan, James H.</t>
  </si>
  <si>
    <t>Pinkerton, Ronald M. (Ronnie)</t>
  </si>
  <si>
    <t>Viets, Celia A.</t>
  </si>
  <si>
    <t>Lofters, Wycliffe S.</t>
  </si>
  <si>
    <t>Hoang, Ngoc-Khoi</t>
  </si>
  <si>
    <t>Ho, Clinton S.</t>
  </si>
  <si>
    <t>Lévesque, Henri-Paul</t>
  </si>
  <si>
    <t>Schweda, Norbert E.</t>
  </si>
  <si>
    <t>Enkin, Murray W.</t>
  </si>
  <si>
    <t>Riedl, Frank W.</t>
  </si>
  <si>
    <t>Maguire, Nancy S.</t>
  </si>
  <si>
    <t>Dowd, J. Ronald</t>
  </si>
  <si>
    <t>Steven, T. Eric</t>
  </si>
  <si>
    <t>Sakamoto, Kats (Ken)</t>
  </si>
  <si>
    <t>Hotz, Harry</t>
  </si>
  <si>
    <t>Coholan, Francis G.</t>
  </si>
  <si>
    <t>Beitchman, Joseph H. (Joe)</t>
  </si>
  <si>
    <t>Lemire, Suzanne</t>
  </si>
  <si>
    <t>Nuttall, Richard N. (Rick)</t>
  </si>
  <si>
    <t>McGrail, J. Simon</t>
  </si>
  <si>
    <t>Schieldrop, Peter</t>
  </si>
  <si>
    <t>Askey, Alan W.</t>
  </si>
  <si>
    <t>Macleod, R. Keith</t>
  </si>
  <si>
    <t>Kovacs, Eva M.</t>
  </si>
  <si>
    <t>Newall, John R.</t>
  </si>
  <si>
    <t>Drolet, Terrence A. (Terry)</t>
  </si>
  <si>
    <t>Mills, Donald W.</t>
  </si>
  <si>
    <t>Petersen, Reginald L. (Reg)</t>
  </si>
  <si>
    <t>Sadowski, Henry A.</t>
  </si>
  <si>
    <t>Guntamukkala, Padmavathy</t>
  </si>
  <si>
    <t>Rojas Rideout, Rosalita</t>
  </si>
  <si>
    <t>Crocker, Audrey N. (Noreen)</t>
  </si>
  <si>
    <t>Black, Alexander L. (Alex)</t>
  </si>
  <si>
    <t>Pezzot, Donald E.</t>
  </si>
  <si>
    <t>Métivier, Yves</t>
  </si>
  <si>
    <t>Jones, A. Frank</t>
  </si>
  <si>
    <t>Schneider, Robert</t>
  </si>
  <si>
    <t>Singer, Oscar P.</t>
  </si>
  <si>
    <t>Shea, Donald L.</t>
  </si>
  <si>
    <t>Greenaway, John R.</t>
  </si>
  <si>
    <t>Browne, Alfred F. (Frank)</t>
  </si>
  <si>
    <t>Sniderman, Kenneth W.</t>
  </si>
  <si>
    <t>Daoust, Lise</t>
  </si>
  <si>
    <t>Garey, Norman</t>
  </si>
  <si>
    <t>Naguib, Saad E.</t>
  </si>
  <si>
    <t>Manson, Henry J.</t>
  </si>
  <si>
    <t>Clerk, Shirish V.</t>
  </si>
  <si>
    <t>Bowden, Drummond H.</t>
  </si>
  <si>
    <t>Dickson, James (Jim)</t>
  </si>
  <si>
    <t>Lapointe, Gilles</t>
  </si>
  <si>
    <t>Jones, Robert</t>
  </si>
  <si>
    <t>Climie, Robert C. (Bob)</t>
  </si>
  <si>
    <t>Conway, Valentine H. (Val)</t>
  </si>
  <si>
    <t>Poulos, Harry P.</t>
  </si>
  <si>
    <t>Coulombe, Pierre</t>
  </si>
  <si>
    <t>Bovo, Michel A.</t>
  </si>
  <si>
    <t>Waymouth, Victor W. (Vic)</t>
  </si>
  <si>
    <t>Edwards, Wayne J.</t>
  </si>
  <si>
    <t>McLean, Alexander P.</t>
  </si>
  <si>
    <t>Ritenburg, Hannelore (Hanna)</t>
  </si>
  <si>
    <t>Vallance, Maelor</t>
  </si>
  <si>
    <t>Mark, Patricia H. (Paddy)</t>
  </si>
  <si>
    <t>Patterson, William H. (Bill)</t>
  </si>
  <si>
    <t>Webster, Evelyn</t>
  </si>
  <si>
    <t>Séguin, Gérard</t>
  </si>
  <si>
    <t>MacDonald, Keith G.</t>
  </si>
  <si>
    <t>Briant, Thomas D.</t>
  </si>
  <si>
    <t>Boutros, Cécile</t>
  </si>
  <si>
    <t>Devaraj, Ramachandran (Dev)</t>
  </si>
  <si>
    <t>Eng, Ah-Yin</t>
  </si>
  <si>
    <t>Stewart-Hunter, George C. (Stewart)</t>
  </si>
  <si>
    <t>Buller, William K.</t>
  </si>
  <si>
    <t>Pierce, Glenn D.</t>
  </si>
  <si>
    <t>Varkey, George P.</t>
  </si>
  <si>
    <t>Digby, James R. (Jim)</t>
  </si>
  <si>
    <t>Pauls, Ferdinand D. (Ferd)</t>
  </si>
  <si>
    <t>Cartwright, David B.</t>
  </si>
  <si>
    <t>Zahir, Muhammad (Max)</t>
  </si>
  <si>
    <t>Jassal, Inderjit S. (Andy)</t>
  </si>
  <si>
    <t>Woychuk, Walter</t>
  </si>
  <si>
    <t>McEwen, Robert B. (Bob)</t>
  </si>
  <si>
    <t>Gass, David</t>
  </si>
  <si>
    <t>Van Hoof, Shirley R. (Dr. Shirley)</t>
  </si>
  <si>
    <t>Boldt, Werner</t>
  </si>
  <si>
    <t>Hogg, Silva</t>
  </si>
  <si>
    <t>Dawson, John W.</t>
  </si>
  <si>
    <t>Vandor, Frank</t>
  </si>
  <si>
    <t>Adamis, Jon M.</t>
  </si>
  <si>
    <t>McAuley, Robert D.</t>
  </si>
  <si>
    <t>Krochak, Michael B.</t>
  </si>
  <si>
    <t>Laevski, Lefter</t>
  </si>
  <si>
    <t>Lawrie, Samuel W. (Wally)</t>
  </si>
  <si>
    <t>Smith, Colin M.</t>
  </si>
  <si>
    <t>Watson, William C.</t>
  </si>
  <si>
    <t>Thompson, Michael G.</t>
  </si>
  <si>
    <t>Mitchell, Thomas M.</t>
  </si>
  <si>
    <t>Laberge, Ivan</t>
  </si>
  <si>
    <t>Spurgeon, Charles H. (Charlie, Chuck)</t>
  </si>
  <si>
    <t>Grondin, Louis A.</t>
  </si>
  <si>
    <t>Bayne, J. Ronald</t>
  </si>
  <si>
    <t>Proulx, Michael</t>
  </si>
  <si>
    <t>DeWare, Kimberley J. (Kim)</t>
  </si>
  <si>
    <t>Dixit, Suresh P.</t>
  </si>
  <si>
    <t>Murphy, David A.</t>
  </si>
  <si>
    <t>Lee, Arthur Hing Hon</t>
  </si>
  <si>
    <t>Kryt, Maria (Myszka)</t>
  </si>
  <si>
    <t>Spence, William J. (Bill)</t>
  </si>
  <si>
    <t xml:space="preserve">Briggs, Robert F. (Bob) </t>
  </si>
  <si>
    <t>Chan, Ronnie Si-Wah</t>
  </si>
  <si>
    <t>Sherin, John P.</t>
  </si>
  <si>
    <t>Jafari, Siavash</t>
  </si>
  <si>
    <t>Alam, Mohammad S.</t>
  </si>
  <si>
    <t>Clark, James M.</t>
  </si>
  <si>
    <t>Premi, John N.</t>
  </si>
  <si>
    <t>Hutchison, Anthony K.</t>
  </si>
  <si>
    <t>Czarnecki, Wlodzimierz (Wlodek)</t>
  </si>
  <si>
    <t>Gray, John M.</t>
  </si>
  <si>
    <t>Pickett, Charles</t>
  </si>
  <si>
    <t>Sharpe, Alice M.</t>
  </si>
  <si>
    <t>Graham, Roland R.</t>
  </si>
  <si>
    <t>Bedford-Jones, Mary M.</t>
  </si>
  <si>
    <t>Orizaga, Manuel</t>
  </si>
  <si>
    <t>Lim, Benito C. (Dr. Ben)</t>
  </si>
  <si>
    <t xml:space="preserve">Ali, Amjad </t>
  </si>
  <si>
    <t>Bird, David R.</t>
  </si>
  <si>
    <t>Penfold, Patricia S. (Sue)</t>
  </si>
  <si>
    <t>Ho, Francis Chung Wai</t>
  </si>
  <si>
    <t>Miller, James (JB)</t>
  </si>
  <si>
    <t>Gérin-Lajoie, Jean</t>
  </si>
  <si>
    <t>Lysack, Allan M.</t>
  </si>
  <si>
    <t>Surka, Milosh S.</t>
  </si>
  <si>
    <t>Surette, Georges D.</t>
  </si>
  <si>
    <t>Aldis, Robert M. (Bob)</t>
  </si>
  <si>
    <t>McLennan, James A.</t>
  </si>
  <si>
    <t>Wales, Richard T.</t>
  </si>
  <si>
    <t>Frimer, Michael</t>
  </si>
  <si>
    <t>Coupe, Robert L.</t>
  </si>
  <si>
    <t>MacDonald, J. Cameron (Cam)</t>
  </si>
  <si>
    <t>Tazzeo, James I. (Jamie)</t>
  </si>
  <si>
    <t>Van der Merwe, Johann V.</t>
  </si>
  <si>
    <t>Sugiyama, Henry S. (Hank)</t>
  </si>
  <si>
    <t>Wilson King, Rolla E.</t>
  </si>
  <si>
    <t>Molin, Franck</t>
  </si>
  <si>
    <t>Edwards, Enid A.</t>
  </si>
  <si>
    <t>Kelly, Beverly A. (Bev)</t>
  </si>
  <si>
    <t>Anderson, Alvin J.</t>
  </si>
  <si>
    <t>Huang, Michael Tsu Ching</t>
  </si>
  <si>
    <t>Harlos, Roland E.</t>
  </si>
  <si>
    <t>Demers, Pierre-Paul</t>
  </si>
  <si>
    <t>Gray, George R.</t>
  </si>
  <si>
    <t>Stern, Dennis J.</t>
  </si>
  <si>
    <t>Biagioni, Eugene (Dr. B)</t>
  </si>
  <si>
    <t>Jilek, Wolfgang G.</t>
  </si>
  <si>
    <t>Watt, Douglas</t>
  </si>
  <si>
    <t>Stone, John R.</t>
  </si>
  <si>
    <t>Leznoff, Arthur</t>
  </si>
  <si>
    <t>Barrera, Efrain</t>
  </si>
  <si>
    <t>Rudnisky, Eugene J. (Jerry)</t>
  </si>
  <si>
    <t>Merritt, Robert (Bob)</t>
  </si>
  <si>
    <t>Goulet, Jean-Paul</t>
  </si>
  <si>
    <t>Venis, Stanley B. (Bert)</t>
  </si>
  <si>
    <t>Watson, Alan F.</t>
  </si>
  <si>
    <t>Gupta, Ram</t>
  </si>
  <si>
    <t>Grégoire, André H.</t>
  </si>
  <si>
    <t>Williams, Eldon S.</t>
  </si>
  <si>
    <t>McKee, Thomas D. (Doug)</t>
  </si>
  <si>
    <t>Bouchereau, Yves</t>
  </si>
  <si>
    <t xml:space="preserve">Barnes, Patrick T. </t>
  </si>
  <si>
    <t>Weston, William M. (Bill)</t>
  </si>
  <si>
    <t>Hilbert, Ludmila</t>
  </si>
  <si>
    <t>Swierczek, Janusz S.</t>
  </si>
  <si>
    <t>Lafortune, Marcel</t>
  </si>
  <si>
    <t>Chan, Cynthia Shiu Yee</t>
  </si>
  <si>
    <t>Bernier, Jacques</t>
  </si>
  <si>
    <t>Yule, David F.</t>
  </si>
  <si>
    <t>Bailes, Ian H.</t>
  </si>
  <si>
    <t>Morin, Claude L.</t>
  </si>
  <si>
    <t>Batty, David M.</t>
  </si>
  <si>
    <t>McIlveen, Gilbert N.</t>
  </si>
  <si>
    <t>Catherall, Malcolm S.</t>
  </si>
  <si>
    <t xml:space="preserve">Dupre, John </t>
  </si>
  <si>
    <t>Shipley, William F.</t>
  </si>
  <si>
    <t>Choi, Matthew C.</t>
  </si>
  <si>
    <t>Dabbs, Ronald H.</t>
  </si>
  <si>
    <t>Fine, Stuart H.</t>
  </si>
  <si>
    <t>Cheam, Eng See</t>
  </si>
  <si>
    <t>Proulx, Bertrand J.</t>
  </si>
  <si>
    <t>Aubé, Michel</t>
  </si>
  <si>
    <t>Vasquez, Manuel O.</t>
  </si>
  <si>
    <t xml:space="preserve">Humphrey, Barrie C. </t>
  </si>
  <si>
    <t>Wyant, John D. (Derek)</t>
  </si>
  <si>
    <t>Zacharias, Abe</t>
  </si>
  <si>
    <t>Dahlgren Scott, Leanne S.</t>
  </si>
  <si>
    <t>Yen, Shiu Kee</t>
  </si>
  <si>
    <t>Hould, Raymond</t>
  </si>
  <si>
    <t>Babchuk, Robert B. (Bob)</t>
  </si>
  <si>
    <t>Keith, Roger G.</t>
  </si>
  <si>
    <t>Berry, Henry</t>
  </si>
  <si>
    <t>Coates, Aileen E.</t>
  </si>
  <si>
    <t>Taubner, Eric P.</t>
  </si>
  <si>
    <t>Niloff, Paul H.</t>
  </si>
  <si>
    <t>Stevenson, Theodore K. (Ted)</t>
  </si>
  <si>
    <t>Sabin, Morris</t>
  </si>
  <si>
    <t>Bégin, Nicolas A.</t>
  </si>
  <si>
    <t>Higgins, Gordon K.</t>
  </si>
  <si>
    <t>Dobbin, M. Campbell (Cam)</t>
  </si>
  <si>
    <t>Donald, John P. (Iain)</t>
  </si>
  <si>
    <t>Rogers, Kieran A.</t>
  </si>
  <si>
    <t>Steciuk, William P. (Dr. Bill)</t>
  </si>
  <si>
    <t>Maybee, Thomas K.</t>
  </si>
  <si>
    <t>Bertrand, Robert A.</t>
  </si>
  <si>
    <t>Bedi, Bhupinder S.</t>
  </si>
  <si>
    <t>Nickerson, Granville H.</t>
  </si>
  <si>
    <t>Woodruff, Frederick W.</t>
  </si>
  <si>
    <t xml:space="preserve">Roberts, Paul W. </t>
  </si>
  <si>
    <t>Gordon, Terrance M. (Terry)</t>
  </si>
  <si>
    <t>McIntosh, Ian D.</t>
  </si>
  <si>
    <t>King, Harbin H.</t>
  </si>
  <si>
    <t>Spragge, James W. (Bill)</t>
  </si>
  <si>
    <t>Scarfo, John R.</t>
  </si>
  <si>
    <t>Peat, Christine J.</t>
  </si>
  <si>
    <t>Simoneau, Jocelyne</t>
  </si>
  <si>
    <t>Harrison, Glen S.</t>
  </si>
  <si>
    <t>Uretsky, H. Richard (Rick)</t>
  </si>
  <si>
    <t>Tremblay, Paul-Émile</t>
  </si>
  <si>
    <t>Grahame, James W. (Wilson, Wiz)</t>
  </si>
  <si>
    <t>Harvey, John S.</t>
  </si>
  <si>
    <t>Fay, Heather E.</t>
  </si>
  <si>
    <t>Gauthier, Marlène</t>
  </si>
  <si>
    <t>Krzywicka, Maria H.</t>
  </si>
  <si>
    <t>Ruiz, Thomas</t>
  </si>
  <si>
    <t>Lepage, Jean-Marc</t>
  </si>
  <si>
    <t>Hill, J. Gilbert</t>
  </si>
  <si>
    <t>Hambley, Edward J. (John)</t>
  </si>
  <si>
    <t>Pollock, Francis D. (Doug)</t>
  </si>
  <si>
    <t>Aneke, Christian</t>
  </si>
  <si>
    <t>Billings, Ronald F.</t>
  </si>
  <si>
    <t>Trebell, Joanne R.</t>
  </si>
  <si>
    <t>Coy, Peter</t>
  </si>
  <si>
    <t>Morava-Protzner, Izabella</t>
  </si>
  <si>
    <t>Chan, Alexander Kam Po (Alex)</t>
  </si>
  <si>
    <t>Jeffery, John R.</t>
  </si>
  <si>
    <t>Owatz, Todd S.</t>
  </si>
  <si>
    <t>Davis, Albert J. (Bert)</t>
  </si>
  <si>
    <t>Blake, Roy M.</t>
  </si>
  <si>
    <t>Wheeler, Barry R.</t>
  </si>
  <si>
    <t>Zamel, Noe</t>
  </si>
  <si>
    <t>Ducharme, Yvan</t>
  </si>
  <si>
    <t>Lang, Arnold P. (Arnie)</t>
  </si>
  <si>
    <t>Davison, Ross B.</t>
  </si>
  <si>
    <t>Paul, William W. (Bill)</t>
  </si>
  <si>
    <t>Clermont, André J.</t>
  </si>
  <si>
    <t>Hébert, Louis</t>
  </si>
  <si>
    <t>Téllez-Zenteno, José F.</t>
  </si>
  <si>
    <t>Massicotte, Mary Patricia (Patti)</t>
  </si>
  <si>
    <t>Chen, Chi Nan</t>
  </si>
  <si>
    <t>Blend, Ralph</t>
  </si>
  <si>
    <t>Chan, Shiu Fai (Fai)</t>
  </si>
  <si>
    <t>Paul, Leslie</t>
  </si>
  <si>
    <t>Nowinska, Barbara</t>
  </si>
  <si>
    <t>Fedorchuk, Randy J.</t>
  </si>
  <si>
    <t>Dyckhoff, Pauline R.</t>
  </si>
  <si>
    <t xml:space="preserve">Higgins, R. Brian </t>
  </si>
  <si>
    <t>Sheppard, Edward J. (Ted)</t>
  </si>
  <si>
    <t>Scott, Caroline P.</t>
  </si>
  <si>
    <t>Whelan, Ronald F.</t>
  </si>
  <si>
    <t>Hayter, Michael</t>
  </si>
  <si>
    <t>Tokaryk, Robert A.</t>
  </si>
  <si>
    <t>VanLeeuwen, James J. (Jim)</t>
  </si>
  <si>
    <t>Presser, Baldomero G.</t>
  </si>
  <si>
    <t>Pruzanski, Waldemar (Waldek)</t>
  </si>
  <si>
    <t>Stephen, Malcolm T. (Buck)</t>
  </si>
  <si>
    <t>Wood, William S.</t>
  </si>
  <si>
    <t>Fraser, Murray M.</t>
  </si>
  <si>
    <t>Drance, Stephen M.</t>
  </si>
  <si>
    <t>Pieron, Arnold P.</t>
  </si>
  <si>
    <t>Voth, Abraham R.</t>
  </si>
  <si>
    <t>Warneke, Lorne</t>
  </si>
  <si>
    <t>Poliquin, Robert W.</t>
  </si>
  <si>
    <t>Lavoie-Dufour, Line</t>
  </si>
  <si>
    <t>Ives, Michael G.</t>
  </si>
  <si>
    <t>Dobbin, Stafford W.</t>
  </si>
  <si>
    <t>Tysdale, Albert T.</t>
  </si>
  <si>
    <t>Panneton, André L.</t>
  </si>
  <si>
    <t>Chao, Chuan-Wei (CW)</t>
  </si>
  <si>
    <t>Fischer, Phyllis V.</t>
  </si>
  <si>
    <t>Goldman, Marvin B.</t>
  </si>
  <si>
    <t>Cretiu, Charles</t>
  </si>
  <si>
    <t>Mallick, Kiron C. (Doc)</t>
  </si>
  <si>
    <t>McPherson, George D. (Duncan)</t>
  </si>
  <si>
    <t>Rotem, Chava E.</t>
  </si>
  <si>
    <t>Chalvardjian, Ara</t>
  </si>
  <si>
    <t>Burgess, Lois D.</t>
  </si>
  <si>
    <t>Schlebusch, Gert H.</t>
  </si>
  <si>
    <t>Kapur, Prem L.</t>
  </si>
  <si>
    <t>Wilder, Richard J.</t>
  </si>
  <si>
    <t>Chiu, Sylvester Shin-Yat</t>
  </si>
  <si>
    <t>Reynolds, Walter J.</t>
  </si>
  <si>
    <t>Davis, Ruth M.</t>
  </si>
  <si>
    <t>Braham, J. Kenneth</t>
  </si>
  <si>
    <t>Roemmele, Edward A.</t>
  </si>
  <si>
    <t>Wasef, Mourkus</t>
  </si>
  <si>
    <t>James, David N. (Dave)</t>
  </si>
  <si>
    <t>Bester, Daniel J.</t>
  </si>
  <si>
    <t>Turnbull, Ian M.</t>
  </si>
  <si>
    <t>Kettle, William</t>
  </si>
  <si>
    <t>Entwisle, Michael</t>
  </si>
  <si>
    <t>Jackson, Louise M. (Loes)</t>
  </si>
  <si>
    <t>Matuk, Naeema B.</t>
  </si>
  <si>
    <t>Stinson, Dora A.</t>
  </si>
  <si>
    <t>Bartlett, Wayne C.</t>
  </si>
  <si>
    <t>Bélanger Ducharme, Frédérique</t>
  </si>
  <si>
    <t>Behrmann, Bernard A. (Jack)</t>
  </si>
  <si>
    <t>Myburgh, Johannes L. (Joe)</t>
  </si>
  <si>
    <t>Dubé, Joseph M.</t>
  </si>
  <si>
    <t>Sinclair, Olive M.</t>
  </si>
  <si>
    <t>Hardie, Colin D.</t>
  </si>
  <si>
    <t>Cumming, Gordon R.</t>
  </si>
  <si>
    <t>Briggs, Stanley B.</t>
  </si>
  <si>
    <t>Lemieux, Marcel</t>
  </si>
  <si>
    <t>Taylor, Geoffrey D.</t>
  </si>
  <si>
    <t>Barkun, Harvey</t>
  </si>
  <si>
    <t>Webster, Bernard J.</t>
  </si>
  <si>
    <t>Price, Donald K.</t>
  </si>
  <si>
    <t>Sefau, Suleiman O.</t>
  </si>
  <si>
    <t>Crosby, John J.</t>
  </si>
  <si>
    <t>Hamidi, Bijan</t>
  </si>
  <si>
    <t>Andry, Harold P. (Harry)</t>
  </si>
  <si>
    <t>Hong, Kim E.</t>
  </si>
  <si>
    <t>Cumberlidge, Malcolm C.</t>
  </si>
  <si>
    <t>Dumais, Bertrand</t>
  </si>
  <si>
    <t>Miller, David D.</t>
  </si>
  <si>
    <t>Hedges, Bruce M.</t>
  </si>
  <si>
    <t xml:space="preserve">Seymour, Robert J. </t>
  </si>
  <si>
    <t>Dougan, Helen S. (Sharon)</t>
  </si>
  <si>
    <t>Greaves, Patrick C.</t>
  </si>
  <si>
    <t>Walker, Harold C. (Hank)</t>
  </si>
  <si>
    <t>Selman, William G. (Gary)</t>
  </si>
  <si>
    <t>Lipinski, John J.</t>
  </si>
  <si>
    <t>Calder, Herbert J.</t>
  </si>
  <si>
    <t>Filler, Robert M.</t>
  </si>
  <si>
    <t>Tchang, Pablo</t>
  </si>
  <si>
    <t>Gasewicz, Wilson R.</t>
  </si>
  <si>
    <t>Lee, Jonathan P.</t>
  </si>
  <si>
    <t>Somani, Parviz N.</t>
  </si>
  <si>
    <t>Lafarga, Angel M. (Gel)</t>
  </si>
  <si>
    <t>Papadopoulos, Dennis F.</t>
  </si>
  <si>
    <t>Laberge, Louis-Philippe</t>
  </si>
  <si>
    <t>Whitfield, Michael F.</t>
  </si>
  <si>
    <t>Vanier, Claude</t>
  </si>
  <si>
    <t>Pannetier, Évelyne</t>
  </si>
  <si>
    <t>Walley, Robert L.</t>
  </si>
  <si>
    <t>Kelly, Michael J.</t>
  </si>
  <si>
    <t>Tait, John H.</t>
  </si>
  <si>
    <t>Pratt, Michael</t>
  </si>
  <si>
    <t>Odale, Brian L.</t>
  </si>
  <si>
    <t>Button, John R.</t>
  </si>
  <si>
    <t>Backus, Winston O.</t>
  </si>
  <si>
    <t>Salvendy, John T. (Jancsi)</t>
  </si>
  <si>
    <t>Carter, Allister W.</t>
  </si>
  <si>
    <t>Smith, Stuart L.</t>
  </si>
  <si>
    <t>Ledgerwood, Ernest F. (Ernie)</t>
  </si>
  <si>
    <t>Walter, Edward P. (Steady Eddy)</t>
  </si>
  <si>
    <t xml:space="preserve">Blizzard, Stephen V. </t>
  </si>
  <si>
    <t>Lafond, Jean-Yves</t>
  </si>
  <si>
    <t>Devlin, Samuel R.</t>
  </si>
  <si>
    <t>Reef, Isidore</t>
  </si>
  <si>
    <t>Stocks, Alison M.</t>
  </si>
  <si>
    <t>Moller, Henry J.</t>
  </si>
  <si>
    <t>Lievano, Fernando R.</t>
  </si>
  <si>
    <t>Warren, Gerald W. B.</t>
  </si>
  <si>
    <t>Marr, Douglas F.</t>
  </si>
  <si>
    <t>Coucill, James D.</t>
  </si>
  <si>
    <t>Miller, Melvin J.</t>
  </si>
  <si>
    <t>Irwin, Michael E.</t>
  </si>
  <si>
    <t>Dickson, Ruth A.</t>
  </si>
  <si>
    <t>Symington, David C.</t>
  </si>
  <si>
    <t>Andrews, Debra (Debbi)</t>
  </si>
  <si>
    <t>Peretz, Dwight I.</t>
  </si>
  <si>
    <t>Dupras, Georges</t>
  </si>
  <si>
    <t>Murphy, Edward G.</t>
  </si>
  <si>
    <t>Le Bouthillier, J. Perley</t>
  </si>
  <si>
    <t>Boucher, Peter R.</t>
  </si>
  <si>
    <t>Haynes, W. Sterling</t>
  </si>
  <si>
    <t>Genest, Léopold E.</t>
  </si>
  <si>
    <t>Prakash, Anil</t>
  </si>
  <si>
    <t>Montgomery, G. Bruce</t>
  </si>
  <si>
    <t>Khaliq, S. Usman</t>
  </si>
  <si>
    <t>Solymoss, Susan</t>
  </si>
  <si>
    <t>Craig, Cecil B.</t>
  </si>
  <si>
    <t>Taylor, Michael J.</t>
  </si>
  <si>
    <t>Koven, Irving H.</t>
  </si>
  <si>
    <t>Arnott, James H.</t>
  </si>
  <si>
    <t>Roukema, Job</t>
  </si>
  <si>
    <t>Letendre, Joseph-Adrien</t>
  </si>
  <si>
    <t>Ridley, Charles M.</t>
  </si>
  <si>
    <t>Seidmann, Tamara</t>
  </si>
  <si>
    <t>Jeon, Yong-Kee</t>
  </si>
  <si>
    <t>Rankin, John</t>
  </si>
  <si>
    <t>Bocking, Douglas</t>
  </si>
  <si>
    <t>O’Brien, Mary S.</t>
  </si>
  <si>
    <t>Krause, Donald A.</t>
  </si>
  <si>
    <t>Lemay, Catherine</t>
  </si>
  <si>
    <t xml:space="preserve">Henderson, Donald J. (Jim) </t>
  </si>
  <si>
    <t>Nesdoly, Christine H.</t>
  </si>
  <si>
    <t>MacNeill, Helen B.</t>
  </si>
  <si>
    <t>MacLeod, Eric C.</t>
  </si>
  <si>
    <t>Morey, Dennis C.</t>
  </si>
  <si>
    <t>Macdonald, Ronald D.</t>
  </si>
  <si>
    <t>Farquhar, Donald J.</t>
  </si>
  <si>
    <t>Pagé, Arthur A.</t>
  </si>
  <si>
    <t>Caldwell, Douglas Y.</t>
  </si>
  <si>
    <t>Kandalaft, Nicolas</t>
  </si>
  <si>
    <t>Sarles, Sally A.</t>
  </si>
  <si>
    <t>Rogan, Ernest</t>
  </si>
  <si>
    <t>Reid, Debbie H.</t>
  </si>
  <si>
    <t>Hreno, Andrew</t>
  </si>
  <si>
    <t>Ghatak, Sasanka S.</t>
  </si>
  <si>
    <t>Swan, Matthew H. (Matt)</t>
  </si>
  <si>
    <t xml:space="preserve">Barker (Collister), Sharon L. </t>
  </si>
  <si>
    <t>Théocharidès, Pierre C.</t>
  </si>
  <si>
    <t>Scott, David J.</t>
  </si>
  <si>
    <t>Day, Albert</t>
  </si>
  <si>
    <t>Hull, Ralph F.</t>
  </si>
  <si>
    <t>MacKenzie, Robert A.</t>
  </si>
  <si>
    <t>Jinnah, Mohamed G.</t>
  </si>
  <si>
    <t>Moors, David E.</t>
  </si>
  <si>
    <t>O’Brien, Dermot</t>
  </si>
  <si>
    <t>Braaten, Erik P.</t>
  </si>
  <si>
    <t>From, Lynn</t>
  </si>
  <si>
    <t>Stevenson, Kim</t>
  </si>
  <si>
    <t>St-Hilaire, Gilles</t>
  </si>
  <si>
    <t>Braaten, Jan T.</t>
  </si>
  <si>
    <t>Murphy, Claude H.</t>
  </si>
  <si>
    <t>Dao, Huy H.</t>
  </si>
  <si>
    <t>Leckie, Michael I.</t>
  </si>
  <si>
    <t>Kim, Kwang D.</t>
  </si>
  <si>
    <t>Damonze, Ramsay S.</t>
  </si>
  <si>
    <t>Norris, John W.</t>
  </si>
  <si>
    <t>Milot, Martin</t>
  </si>
  <si>
    <t>Desai, Ghanshyam R. (Tom)</t>
  </si>
  <si>
    <t>Manitius, Danuta M.</t>
  </si>
  <si>
    <t>Lavigne, Pierre</t>
  </si>
  <si>
    <t>Sicard, Fernand</t>
  </si>
  <si>
    <t>Fayle, Brian W.</t>
  </si>
  <si>
    <t>Guard, Michael C.</t>
  </si>
  <si>
    <t>Gelling, Barry M.</t>
  </si>
  <si>
    <t>MacDonald, Doreen I.</t>
  </si>
  <si>
    <t>Chychota, Norman N.</t>
  </si>
  <si>
    <t>Termansen, Paul E. (Dr. T)</t>
  </si>
  <si>
    <t>Kingstone, Edward (Eddie)</t>
  </si>
  <si>
    <t>McIntyre, James L. (Jamie)</t>
  </si>
  <si>
    <t>MacQueen, Glenda M.</t>
  </si>
  <si>
    <t>Bier, Norman B.</t>
  </si>
  <si>
    <t>Maguire, Peter D.</t>
  </si>
  <si>
    <t>Hwang, Wei-Terk</t>
  </si>
  <si>
    <t>Fradette, Clermont</t>
  </si>
  <si>
    <t>Paulette, Robert E. (Dr. Bob)</t>
  </si>
  <si>
    <t>Guzman, Carole A.</t>
  </si>
  <si>
    <t>Humphreys, Robin P.</t>
  </si>
  <si>
    <t>Buie, Robert</t>
  </si>
  <si>
    <t>Morin, Laurier</t>
  </si>
  <si>
    <t>Ghent, Robert D.</t>
  </si>
  <si>
    <t>Alaton, Isak</t>
  </si>
  <si>
    <t>Poljicak, Mate</t>
  </si>
  <si>
    <t>Shragge, David L.</t>
  </si>
  <si>
    <t>Langford, Walton W.</t>
  </si>
  <si>
    <t>Eggertson, Douglas E.</t>
  </si>
  <si>
    <t>Singer, William B.</t>
  </si>
  <si>
    <t>Leclerc, Pierre</t>
  </si>
  <si>
    <t>Ste-Marie, Raymond</t>
  </si>
  <si>
    <t>Drouin, Jean-Eudes</t>
  </si>
  <si>
    <t>Ingram, David W.</t>
  </si>
  <si>
    <t xml:space="preserve">Houston, James K. </t>
  </si>
  <si>
    <t xml:space="preserve">Birchard, Edna L. </t>
  </si>
  <si>
    <t>D’Agata, Victor P.</t>
  </si>
  <si>
    <t>Strong, Stuart J. (Jim)</t>
  </si>
  <si>
    <t>Alberga, Vincent H.</t>
  </si>
  <si>
    <t>Henderson, Clifford B.</t>
  </si>
  <si>
    <t>Ramón-Moliner, Ouida M.</t>
  </si>
  <si>
    <t>Carson, James D.</t>
  </si>
  <si>
    <t>Van Zyl, Stephanus A. (Andre)</t>
  </si>
  <si>
    <t>Bédard, Georges</t>
  </si>
  <si>
    <t>Paschak, Matthew D.</t>
  </si>
  <si>
    <t>Bergh, Rodney M.</t>
  </si>
  <si>
    <t>Beazley, Gary G.</t>
  </si>
  <si>
    <t>Dimock, Gordon K.</t>
  </si>
  <si>
    <t>Atkins, Edward L.</t>
  </si>
  <si>
    <t>Schultz, Maxwell</t>
  </si>
  <si>
    <t>Little, James A. (Alick)</t>
  </si>
  <si>
    <t>Fraser, David B.</t>
  </si>
  <si>
    <t>Neiman, Gregory M.</t>
  </si>
  <si>
    <t>Bass, Alan L. (Big Guy)</t>
  </si>
  <si>
    <t>Baunemann, Heiko</t>
  </si>
  <si>
    <t>Caldis, Efstratios V.</t>
  </si>
  <si>
    <t>Shea, John B.</t>
  </si>
  <si>
    <t>Langlois, Léonard E.</t>
  </si>
  <si>
    <t xml:space="preserve">Andersen, Richard G. (Dick) </t>
  </si>
  <si>
    <t>Sutherland, William A.</t>
  </si>
  <si>
    <t>Hutchison, James L. (Lauri)</t>
  </si>
  <si>
    <t>Rodenburg, Martin</t>
  </si>
  <si>
    <t>Miller, Mark W.</t>
  </si>
  <si>
    <t>Jensen, William G. (Bill)</t>
  </si>
  <si>
    <t>Briggs, James A.</t>
  </si>
  <si>
    <t>Whiteman, Donald W.</t>
  </si>
  <si>
    <t>Saint-Pierre, Hubert</t>
  </si>
  <si>
    <t>Dooley, Joseph M.</t>
  </si>
  <si>
    <t>Digby, John W.</t>
  </si>
  <si>
    <t>Hutchinson, Alan R.</t>
  </si>
  <si>
    <t>Sahab, Philippe G.</t>
  </si>
  <si>
    <t>Gilkinson, Trevor L.</t>
  </si>
  <si>
    <t>Brannan, Dennis L.</t>
  </si>
  <si>
    <t>Clifford, Douglas J.</t>
  </si>
  <si>
    <t>Robinson, Shaun M.</t>
  </si>
  <si>
    <t>Gear-Berkman, Emily J.</t>
  </si>
  <si>
    <t>Witt, Hans A.</t>
  </si>
  <si>
    <t>Doray, Bernard H.</t>
  </si>
  <si>
    <t>Wilansky, Douglas L.</t>
  </si>
  <si>
    <t>Cassar, Nagib L. (Nagy)</t>
  </si>
  <si>
    <t>Smith, James A. (Jim)</t>
  </si>
  <si>
    <t>Hill, Norman C.</t>
  </si>
  <si>
    <t>Rubinyi, Lea</t>
  </si>
  <si>
    <t>Mitchell, Marvin</t>
  </si>
  <si>
    <t>Pearson, James G. (Jim)</t>
  </si>
  <si>
    <t>Fairfield, Finlay M. (Fin)</t>
  </si>
  <si>
    <t>Bourdeau, Jean-Robert</t>
  </si>
  <si>
    <t>Wolpert, Maureen</t>
  </si>
  <si>
    <t>Morrissette, Yvon P.</t>
  </si>
  <si>
    <t>Reid, W. Donald</t>
  </si>
  <si>
    <t>Tessier, Jocelyne</t>
  </si>
  <si>
    <t>Kosakoski, Laura</t>
  </si>
  <si>
    <t>Cummins, Philip W.</t>
  </si>
  <si>
    <t>Nykiforuk, Edward M.</t>
  </si>
  <si>
    <t>Owen, Michael L.</t>
  </si>
  <si>
    <t>Yadav, Shiv N.</t>
  </si>
  <si>
    <t>Deane, Robert H.</t>
  </si>
  <si>
    <t>Choupannejad, Shekoufeh</t>
  </si>
  <si>
    <t>Asadi-Lari, Mohammad</t>
  </si>
  <si>
    <t xml:space="preserve">Onyett, Heather </t>
  </si>
  <si>
    <t>Jampolsky, Noel A.</t>
  </si>
  <si>
    <t>Davidson, A. G. F. (George)</t>
  </si>
  <si>
    <t>Narwal, Anita S.</t>
  </si>
  <si>
    <t xml:space="preserve">Arranz, Carlos J. </t>
  </si>
  <si>
    <t>Edgett, J. Thomas (Tom)</t>
  </si>
  <si>
    <t>Wherrett, Brian A.</t>
  </si>
  <si>
    <t>Westwood, David M.</t>
  </si>
  <si>
    <t>Lapointe, Gaston A.</t>
  </si>
  <si>
    <t>Fraser, Thomas M. (Morris)</t>
  </si>
  <si>
    <t>Young, Bryce G.</t>
  </si>
  <si>
    <t>Daigneault, Léo R.</t>
  </si>
  <si>
    <t>Takacs, Ernest S.</t>
  </si>
  <si>
    <t>Gobeil, J. J. Gérald</t>
  </si>
  <si>
    <t>Shea, Philip E.</t>
  </si>
  <si>
    <t>Elkan, Ivan O.</t>
  </si>
  <si>
    <t>Francombe, William H. (Bill)</t>
  </si>
  <si>
    <t>Sinanan, Eddison G. (Eddie)</t>
  </si>
  <si>
    <t>Colantonio, Aldo F.</t>
  </si>
  <si>
    <t>Chan, Wing Chow</t>
  </si>
  <si>
    <t>Cardoso-Medinilla, Reynaldo (Rey)</t>
  </si>
  <si>
    <t>White, Mary P. (Pat)</t>
  </si>
  <si>
    <t>Fleming, Adelaide L.</t>
  </si>
  <si>
    <t>Kumar, Roopee O.</t>
  </si>
  <si>
    <t>Nolan, Kevin J.</t>
  </si>
  <si>
    <t>Wintonyk, Frederick R. (Bob)</t>
  </si>
  <si>
    <t>Rolland, Walter</t>
  </si>
  <si>
    <t>Hulyk, Raymond M.</t>
  </si>
  <si>
    <t>Roper, William A.</t>
  </si>
  <si>
    <t>Hucul, Michelle L.</t>
  </si>
  <si>
    <t>Gervais, Laurent</t>
  </si>
  <si>
    <t>Mathur, Parshottam S.</t>
  </si>
  <si>
    <t>Kiff, Raymond D.</t>
  </si>
  <si>
    <t>Madryga (Duncan), Phyllis H.</t>
  </si>
  <si>
    <t>Jonat, Glen H.</t>
  </si>
  <si>
    <t>Williams, C. Noel</t>
  </si>
  <si>
    <t>Waldmann, Istvan M.</t>
  </si>
  <si>
    <t>Epstein, Norman</t>
  </si>
  <si>
    <t>Rouse, Frank V.</t>
  </si>
  <si>
    <t>Jemson, John A.</t>
  </si>
  <si>
    <t>Humphreys, Garry R.</t>
  </si>
  <si>
    <t>Wheelwright, David A.</t>
  </si>
  <si>
    <t>Stephenson, Charles G.</t>
  </si>
  <si>
    <t>Leszczynski, John</t>
  </si>
  <si>
    <t>Turner, Arthur M.</t>
  </si>
  <si>
    <t>Karrel, Israel</t>
  </si>
  <si>
    <t>McCrank, Ernest W. (Ernie)</t>
  </si>
  <si>
    <t>Bates, J. Wayne</t>
  </si>
  <si>
    <t>Horan, J. Desmond (Des)</t>
  </si>
  <si>
    <t>Bailey (Glass), Mamie E.</t>
  </si>
  <si>
    <t>Friedman, Shulom Z.</t>
  </si>
  <si>
    <t>Thomas, Howard B. (Howie)</t>
  </si>
  <si>
    <t>Séguin, Ryan</t>
  </si>
  <si>
    <t>Muzumdar, Venkatray V. (Ray)</t>
  </si>
  <si>
    <t>O’Boyle Kelly, James P. (Patrick)</t>
  </si>
  <si>
    <t>Brown, Donald C.</t>
  </si>
  <si>
    <t>Wiss, F. René</t>
  </si>
  <si>
    <t>Berks, Gerald</t>
  </si>
  <si>
    <t>Toguri, Etsuko (Etsu)</t>
  </si>
  <si>
    <t>Dmytryshyn, John R.</t>
  </si>
  <si>
    <t>Rawluk, Wieslaw M.</t>
  </si>
  <si>
    <t>Longo, Thomas N.</t>
  </si>
  <si>
    <t>Goodwin, James W. (Jimmy)</t>
  </si>
  <si>
    <t>Thibodeau, Raymond</t>
  </si>
  <si>
    <t>O’Donnell, Barry</t>
  </si>
  <si>
    <t>Diebes, Ragaie</t>
  </si>
  <si>
    <t>Dartana, Sioe H. (Frances)</t>
  </si>
  <si>
    <t>Wong, Frank Fook-Nam</t>
  </si>
  <si>
    <t>Caron, Édith</t>
  </si>
  <si>
    <t>Cleator, Iain G.</t>
  </si>
  <si>
    <t>Belleau, Roger H.</t>
  </si>
  <si>
    <t>Groleau, Fernand</t>
  </si>
  <si>
    <t>Farrington, Bruce H.</t>
  </si>
  <si>
    <t>Normand, Yves</t>
  </si>
  <si>
    <t>Adams, Paul V.</t>
  </si>
  <si>
    <t>Wray, M. Brent</t>
  </si>
  <si>
    <t>Kilgour, John A. (Jack)</t>
  </si>
  <si>
    <t>Rowell, Peter F.</t>
  </si>
  <si>
    <t>Qureshi, Abdul Q.</t>
  </si>
  <si>
    <t>Kushniruk, Mackim (Mac)</t>
  </si>
  <si>
    <t>Kajander, Ruth E.</t>
  </si>
  <si>
    <t>Belhumeur, Jean</t>
  </si>
  <si>
    <t>Yoon, Myung C. (Michael)</t>
  </si>
  <si>
    <t>Cahill, Cyril F.</t>
  </si>
  <si>
    <t>Sahin, Ahmet F.</t>
  </si>
  <si>
    <t>Bredo, Gerald A. (Gerry)</t>
  </si>
  <si>
    <t>Honein, Charles F.</t>
  </si>
  <si>
    <t>Huschilt, Nicholaus P. (Nick)</t>
  </si>
  <si>
    <t>Hooper, Donald G.</t>
  </si>
  <si>
    <t>St-Laurent, Jean-Yves</t>
  </si>
  <si>
    <t>Villeneuve, Robert</t>
  </si>
  <si>
    <t>Williams, Samuel I. (Sammy)</t>
  </si>
  <si>
    <t>Lundgren, Frederick M.</t>
  </si>
  <si>
    <t>Carlson, Glen</t>
  </si>
  <si>
    <t>Istvan, Edward J.</t>
  </si>
  <si>
    <t>Hill, Andrew B.</t>
  </si>
  <si>
    <t>Mauriello, Ginette</t>
  </si>
  <si>
    <t>Chevrette, Line</t>
  </si>
  <si>
    <t>Crowley, Patrick C.</t>
  </si>
  <si>
    <t>Dover, Mark R.</t>
  </si>
  <si>
    <t>Mockler, Gordon R.</t>
  </si>
  <si>
    <t>Tan, James K.</t>
  </si>
  <si>
    <t>Pouliot, Marcel R.</t>
  </si>
  <si>
    <t>Lipsett, William G.</t>
  </si>
  <si>
    <t>Lehoux, Louis-Marie</t>
  </si>
  <si>
    <t>Johnston, Hugh D.</t>
  </si>
  <si>
    <t>Smith, John M. (Mike)</t>
  </si>
  <si>
    <t>Enesco, Mircea A.</t>
  </si>
  <si>
    <t>Seigo, Raymond L.</t>
  </si>
  <si>
    <t>Peterkin, Edith K.</t>
  </si>
  <si>
    <t>Karr, Arthur W. (Bill)</t>
  </si>
  <si>
    <t>Pace, Ronald</t>
  </si>
  <si>
    <t>Bunt, Donald G.</t>
  </si>
  <si>
    <t>Weir, Mervyn C.</t>
  </si>
  <si>
    <t>Brand, Alexander A. (Allan)</t>
  </si>
  <si>
    <t>Derossis, Anna-Maria</t>
  </si>
  <si>
    <t>Joseph, Llewellyn W.</t>
  </si>
  <si>
    <t>Forseng, Evan G.</t>
  </si>
  <si>
    <t>Empey, John H.</t>
  </si>
  <si>
    <t>Bolduc, Serge</t>
  </si>
  <si>
    <t>McPhee, James A.</t>
  </si>
  <si>
    <t>Smith, Donald H.</t>
  </si>
  <si>
    <t>Korvin, Christopher C.</t>
  </si>
  <si>
    <t>Bateman, Charles R.</t>
  </si>
  <si>
    <t>Fotheringham, John</t>
  </si>
  <si>
    <t>Brown, Thomas A.</t>
  </si>
  <si>
    <t xml:space="preserve">Asa, Morris </t>
  </si>
  <si>
    <t>Glennie, Gordon D.</t>
  </si>
  <si>
    <t>Beaney, Geoffrey P.</t>
  </si>
  <si>
    <t>Lindsay, George E.</t>
  </si>
  <si>
    <t>Bailey, Thomas M.</t>
  </si>
  <si>
    <t>Ratnayake, Quintine (Quintus)</t>
  </si>
  <si>
    <t>Abdel-Shahid, Raafat B.</t>
  </si>
  <si>
    <t>Siwak, Theodore H. (Papa)</t>
  </si>
  <si>
    <t>Bendavid, Robert</t>
  </si>
  <si>
    <t>Enns, Jimmy W.</t>
  </si>
  <si>
    <t>Vaze, Damodar V. (Danny)</t>
  </si>
  <si>
    <t>Spence, David C.</t>
  </si>
  <si>
    <t>Lotto, Wallace N. (Wally)</t>
  </si>
  <si>
    <t>Collins, Lorne B.</t>
  </si>
  <si>
    <t>MacIntosh, Nadine</t>
  </si>
  <si>
    <t>Neumann, Etela</t>
  </si>
  <si>
    <t>Mérat, Yves-Marie</t>
  </si>
  <si>
    <t>Richard, Philippe</t>
  </si>
  <si>
    <t>Beaulieu, Jean-Charles</t>
  </si>
  <si>
    <t>Vosu, Dagmar</t>
  </si>
  <si>
    <t>Abbott, Michael M.</t>
  </si>
  <si>
    <t>Edgar, Hugh W.</t>
  </si>
  <si>
    <t>Lee, Randolph</t>
  </si>
  <si>
    <t>Perreault, André</t>
  </si>
  <si>
    <t>Goldsmith, William O. (Bill)</t>
  </si>
  <si>
    <t>Rafi-Zadeh, Ebrahim</t>
  </si>
  <si>
    <t>Blahey, Walter B.</t>
  </si>
  <si>
    <t>Audet, Jean-Paul</t>
  </si>
  <si>
    <t>Monks, Brian J.</t>
  </si>
  <si>
    <t>Meekison, William G. (Bill)</t>
  </si>
  <si>
    <t>Johnson, Richard W. (Dick)</t>
  </si>
  <si>
    <t>McGeachy, William G.</t>
  </si>
  <si>
    <t>Ranney, Donald A.</t>
  </si>
  <si>
    <t>Chasmar, Leslie R.</t>
  </si>
  <si>
    <t>Cunningham, Warren J.</t>
  </si>
  <si>
    <t>Mercer, Donald D.</t>
  </si>
  <si>
    <t>Malyon, Morley H.</t>
  </si>
  <si>
    <t>Rehal, Ranjodh S.</t>
  </si>
  <si>
    <t>Chin, James H.</t>
  </si>
  <si>
    <t>Cameron, Howard S. (Howie)</t>
  </si>
  <si>
    <t>Cranston, Gerald P.</t>
  </si>
  <si>
    <t>Keystone, Jay S.</t>
  </si>
  <si>
    <t>Woo, Young Chi</t>
  </si>
  <si>
    <t>Wensel, Ronald H.</t>
  </si>
  <si>
    <t>Barakett, William J.</t>
  </si>
  <si>
    <t>Starko, Marvin M.</t>
  </si>
  <si>
    <t>Horne, George R. (Bob)</t>
  </si>
  <si>
    <t>Hanks, David G.</t>
  </si>
  <si>
    <t>Black, William R. (Bill)</t>
  </si>
  <si>
    <t>Huhn, Otto H.</t>
  </si>
  <si>
    <t>Hall, James S.</t>
  </si>
  <si>
    <t>Monks, James G. (Gerry)</t>
  </si>
  <si>
    <t>Thiessen, Nicholas J.</t>
  </si>
  <si>
    <t>Milligan, Francis D.</t>
  </si>
  <si>
    <t>Singh, Evelyn H.</t>
  </si>
  <si>
    <t>Stephenson, Bette M.</t>
  </si>
  <si>
    <t>Rowland, Gerald C.</t>
  </si>
  <si>
    <t>Chan, King H.</t>
  </si>
  <si>
    <t>Geukjian, Setrak K. (Greg)</t>
  </si>
  <si>
    <t>Chan, Eugene J.</t>
  </si>
  <si>
    <t>Roux, Augustin</t>
  </si>
  <si>
    <t>Antonio, Amworth L.</t>
  </si>
  <si>
    <t>Daoust, Jean-Paul</t>
  </si>
  <si>
    <t>O’Rourke, Stephen J.</t>
  </si>
  <si>
    <t>Haraszthy, Denes V. (Dennis)</t>
  </si>
  <si>
    <t>Chan, Ka Wai (Angela)</t>
  </si>
  <si>
    <t>Yang, John T.</t>
  </si>
  <si>
    <t>Pugh, George</t>
  </si>
  <si>
    <t>Amies, David R.</t>
  </si>
  <si>
    <t>Somerville, Glasier M.</t>
  </si>
  <si>
    <t>Rubin, Leon</t>
  </si>
  <si>
    <t>Penner, Raymond C.</t>
  </si>
  <si>
    <t>Meema, H. Erik</t>
  </si>
  <si>
    <t>Robinson, Constance E. (Connie)</t>
  </si>
  <si>
    <t>Skene, David S.</t>
  </si>
  <si>
    <t>Koch, Penelope A. (Penny)</t>
  </si>
  <si>
    <t>Gibson, Donald A.</t>
  </si>
  <si>
    <t>Nicholson, Peter J.</t>
  </si>
  <si>
    <t>Wynne, John B.</t>
  </si>
  <si>
    <t>Jasey, Gordon M.</t>
  </si>
  <si>
    <t>Graham, Samuel S.</t>
  </si>
  <si>
    <t>Gerlitz, James H.</t>
  </si>
  <si>
    <t>Morin, Guy M.</t>
  </si>
  <si>
    <t>Levinson, Edward D.</t>
  </si>
  <si>
    <t>Swyer, Paul R.</t>
  </si>
  <si>
    <t>Vega-Jacome, Carlos E.</t>
  </si>
  <si>
    <t>Scandiffio, Ralph J.</t>
  </si>
  <si>
    <t>Blazic, Charles</t>
  </si>
  <si>
    <t>Logel, Robert</t>
  </si>
  <si>
    <t>Whelan, John P. (Paul)</t>
  </si>
  <si>
    <t>O’Donnell, James</t>
  </si>
  <si>
    <t>Rojas, Nelson</t>
  </si>
  <si>
    <t>Winsor, Gordon M.</t>
  </si>
  <si>
    <t>Tisdale, James M.</t>
  </si>
  <si>
    <t>Cronhelm, John C.</t>
  </si>
  <si>
    <t>Grenier, Jean-Pierre</t>
  </si>
  <si>
    <t>Vasarinsh, Pavils</t>
  </si>
  <si>
    <t>Eaton, Gerald D. (Jerry)</t>
  </si>
  <si>
    <t>Deeb, George E.</t>
  </si>
  <si>
    <t>Prud’homme, Hortense</t>
  </si>
  <si>
    <t>Jarikre, Lawrence N.</t>
  </si>
  <si>
    <t>Andermann, Fréderick</t>
  </si>
  <si>
    <t>Godsalve, Valerie M.</t>
  </si>
  <si>
    <t>Lacey, Kendrick R.</t>
  </si>
  <si>
    <t>Benedictson, Michele S.</t>
  </si>
  <si>
    <t>Norman, David W. (Wylie)</t>
  </si>
  <si>
    <t>Scott, Duncan A.</t>
  </si>
  <si>
    <t>Goumeniouk, Alexander P. (Dooley)</t>
  </si>
  <si>
    <t>Cullum, Patric A.</t>
  </si>
  <si>
    <t>Peddle, David B.</t>
  </si>
  <si>
    <t>Hampole, Mahadevappa K, (Madhu)</t>
  </si>
  <si>
    <t>Kisilevsky, Robert</t>
  </si>
  <si>
    <t>Michaud, Jean-Guy</t>
  </si>
  <si>
    <t>Vozis, John</t>
  </si>
  <si>
    <t>Ostiguy, Jean-Paul</t>
  </si>
  <si>
    <t>Snow, William F. (Bill)</t>
  </si>
  <si>
    <t>Ethans, Constantine T. (Tino)</t>
  </si>
  <si>
    <t>Mihic, Marko</t>
  </si>
  <si>
    <t>Rousseau, Alain P.</t>
  </si>
  <si>
    <t>St-Pierre, Guy J.</t>
  </si>
  <si>
    <t>Sullivan, John B.</t>
  </si>
  <si>
    <t>Verville, Gilbert P.</t>
  </si>
  <si>
    <t>Crawford, John W.</t>
  </si>
  <si>
    <t>Hampson, Lawrence G.</t>
  </si>
  <si>
    <t>Dundas, Edward M. (Ted)</t>
  </si>
  <si>
    <t>Cholod, Eugene J. (Gene)</t>
  </si>
  <si>
    <t>Warriner, C. Brian</t>
  </si>
  <si>
    <t>McKinnon, John R.</t>
  </si>
  <si>
    <t>Smith, Murdock A.</t>
  </si>
  <si>
    <t>Kinnear, Douglas G.</t>
  </si>
  <si>
    <t>April, Claude</t>
  </si>
  <si>
    <t>Vaughan, Robert L.</t>
  </si>
  <si>
    <t>MacCannell, Keith L.</t>
  </si>
  <si>
    <t>Klipin, Louise P.</t>
  </si>
  <si>
    <t>Dunn, William L.</t>
  </si>
  <si>
    <t>King-Brown, Richard</t>
  </si>
  <si>
    <t>Asfeldt, Johannes V. (Johs)</t>
  </si>
  <si>
    <t>Persram, Joseph J.</t>
  </si>
  <si>
    <t>Aum, Eull N.</t>
  </si>
  <si>
    <t>Hutchings, Reginald S. (Reg)</t>
  </si>
  <si>
    <t>Rankin, Ian M.</t>
  </si>
  <si>
    <t>Mogentale, Tara L.</t>
  </si>
  <si>
    <t>Elliott, Robert C.</t>
  </si>
  <si>
    <t>Ouellet, Camille C.</t>
  </si>
  <si>
    <t>Persaud, Bhisma P. (Sat)</t>
  </si>
  <si>
    <t>Tyl, Johannes W.</t>
  </si>
  <si>
    <t>Roy, Paul</t>
  </si>
  <si>
    <t>Lamplugh, Anthony N.</t>
  </si>
  <si>
    <t>Gabriel, Victor N.</t>
  </si>
  <si>
    <t>Ennis, Jeffrey H.</t>
  </si>
  <si>
    <t>Boucher, François-Gilles</t>
  </si>
  <si>
    <t>Little, James K.</t>
  </si>
  <si>
    <t>Sharpe Erb, L. Jean</t>
  </si>
  <si>
    <t>Zelcer, Irving</t>
  </si>
  <si>
    <t>Roy, Donald E.</t>
  </si>
  <si>
    <t>Lim, David C.</t>
  </si>
  <si>
    <t>Fernandes, John R.</t>
  </si>
  <si>
    <t>Cookey, Benedict J. (Ben)</t>
  </si>
  <si>
    <t>Fortin, Paul</t>
  </si>
  <si>
    <t>Brunt, Margaret E.</t>
  </si>
  <si>
    <t>Bird, Grant S.</t>
  </si>
  <si>
    <t>Chorney, Joseph K.</t>
  </si>
  <si>
    <t>Thompson, William K.</t>
  </si>
  <si>
    <t>Racette, Nicole</t>
  </si>
  <si>
    <t>Derome, Gilles C.</t>
  </si>
  <si>
    <t>Sheppard, Thomas J. (Jack)</t>
  </si>
  <si>
    <t>Harricharan, Rajendra</t>
  </si>
  <si>
    <t>Keon, Wilbert J.</t>
  </si>
  <si>
    <t>Larouche, Gérard-Ludger</t>
  </si>
  <si>
    <t>Pollard, Alan</t>
  </si>
  <si>
    <t>Cox, Michael J.</t>
  </si>
  <si>
    <t>Maltais, Benoît</t>
  </si>
  <si>
    <t>Loosmore, W. Brian</t>
  </si>
  <si>
    <t>Sacher, Julian C.</t>
  </si>
  <si>
    <t>Anderson, Frank H.</t>
  </si>
  <si>
    <t>Robertson, Donald S.</t>
  </si>
  <si>
    <t>Quintal, Marie</t>
  </si>
  <si>
    <t>Landrigan, Paul L.</t>
  </si>
  <si>
    <t>Shepherd, W. Earl</t>
  </si>
  <si>
    <t>Larouche, Léon-Maurice</t>
  </si>
  <si>
    <t>Sikora, Wieslaw J.</t>
  </si>
  <si>
    <t>Johnson, Diane W.</t>
  </si>
  <si>
    <t>Jackson, Robert</t>
  </si>
  <si>
    <t>Wu, Henry M.</t>
  </si>
  <si>
    <t>Binette, Jean-Paul</t>
  </si>
  <si>
    <t>Ennals, Charles A. (Charlie, Addie)</t>
  </si>
  <si>
    <t>Habbick, Brian F.</t>
  </si>
  <si>
    <t>Couban, Stephen</t>
  </si>
  <si>
    <t>Frizzell, John B. (Hal)</t>
  </si>
  <si>
    <t>Potts, John L.</t>
  </si>
  <si>
    <t>Bartlett, Lloyd</t>
  </si>
  <si>
    <t>Parker-Sutton, Geoffrey A.</t>
  </si>
  <si>
    <t>Thornhill, Mary E.</t>
  </si>
  <si>
    <t>Casey, Maitias D. (Matt)</t>
  </si>
  <si>
    <t>Shwaluk, Kenneth S.</t>
  </si>
  <si>
    <t>Chan, Ping C.</t>
  </si>
  <si>
    <t>Cassim, Essop M.</t>
  </si>
  <si>
    <t>Gosselin, Gustave</t>
  </si>
  <si>
    <t>Landry, Léo-Paul</t>
  </si>
  <si>
    <t>Sawa, Russell J.</t>
  </si>
  <si>
    <t>Morris, Sylvia</t>
  </si>
  <si>
    <t>Barnett, Edgar A.</t>
  </si>
  <si>
    <t>Van Der Hoeven, Ellen M.</t>
  </si>
  <si>
    <t>Doris, Peter J.</t>
  </si>
  <si>
    <t>Fish, Edward B.</t>
  </si>
  <si>
    <t>Holmes, Edward S.</t>
  </si>
  <si>
    <t>Jones, Denis H.</t>
  </si>
  <si>
    <t>De Veber, Leverett L. (Barrie)</t>
  </si>
  <si>
    <t>Robson, Thomas B.</t>
  </si>
  <si>
    <t>McIsaac, Elmer R. (Mac)</t>
  </si>
  <si>
    <t>Macdougall, John A.</t>
  </si>
  <si>
    <t>Berlin, Seymour</t>
  </si>
  <si>
    <t>Taylor, Blyth E. (Earle)</t>
  </si>
  <si>
    <t>Karpiak, Dennis</t>
  </si>
  <si>
    <t>Justus, Duane W.</t>
  </si>
  <si>
    <t>Chabun, Paul</t>
  </si>
  <si>
    <t>Plourde, Camille</t>
  </si>
  <si>
    <t>Craig, Joseph C.</t>
  </si>
  <si>
    <t>Bennett, Roger F.</t>
  </si>
  <si>
    <t>Dureke, Ernest C.</t>
  </si>
  <si>
    <t>Holmes, Roger G. (Orv)</t>
  </si>
  <si>
    <t>Asswad, Antoine F.</t>
  </si>
  <si>
    <t>Guiraudon, Gérard M.</t>
  </si>
  <si>
    <t>Harrison, Sidney W.</t>
  </si>
  <si>
    <t>De Vargas, Julio C.</t>
  </si>
  <si>
    <t>Shulman, Desmond</t>
  </si>
  <si>
    <t>Horwitz, Aaron N.</t>
  </si>
  <si>
    <t>Cooper, Frank C.</t>
  </si>
  <si>
    <t>Dennery, Jean-Maurice</t>
  </si>
  <si>
    <t>Morrison, Gary</t>
  </si>
  <si>
    <t>Alexis, Horace C.</t>
  </si>
  <si>
    <t>Fung, Wing-Kin (Bill)</t>
  </si>
  <si>
    <t>Stewart, Alexander R.</t>
  </si>
  <si>
    <t>Okolo, Godwin O.</t>
  </si>
  <si>
    <t>Alton, Douglas J.</t>
  </si>
  <si>
    <t>Maxwell, Gordon A.</t>
  </si>
  <si>
    <t>Lang, Donald</t>
  </si>
  <si>
    <t>Grant, Doris J.</t>
  </si>
  <si>
    <t>Downham, David W.</t>
  </si>
  <si>
    <t>Ziter, Michael J.</t>
  </si>
  <si>
    <t>Al-Beer, Ali</t>
  </si>
  <si>
    <t>MacDonald, Robert L. (Bob)</t>
  </si>
  <si>
    <t>Patel, Shashi</t>
  </si>
  <si>
    <t>Bridger, Spencer M.</t>
  </si>
  <si>
    <t>Chakravorty, Aseem P. (Ashim)</t>
  </si>
  <si>
    <t>Labrie, Fernand</t>
  </si>
  <si>
    <t>Glasgow, Robert</t>
  </si>
  <si>
    <t>Yeo, Thomas A. (Archie)</t>
  </si>
  <si>
    <t>McCallum, J. Lester</t>
  </si>
  <si>
    <t>Bankier, Robert (Dr. Bob)</t>
  </si>
  <si>
    <t>Donnelly, Martha L.</t>
  </si>
  <si>
    <t>Carere, Romolo P.</t>
  </si>
  <si>
    <t>Vartazarmian, Garabed</t>
  </si>
  <si>
    <t>Wright, Donald L.</t>
  </si>
  <si>
    <t>Arya, Brijesh</t>
  </si>
  <si>
    <t>Taylor, William A.</t>
  </si>
  <si>
    <t>Lau, Man Pang</t>
  </si>
  <si>
    <t>Peters, Harold O.</t>
  </si>
  <si>
    <t>Mclean, Malcolm J.</t>
  </si>
  <si>
    <t>Fam, Samuel T.</t>
  </si>
  <si>
    <t>Amin, Devendra H.</t>
  </si>
  <si>
    <t>Watt, W. Donald</t>
  </si>
  <si>
    <t>Rosenthal-Markowitz, Greta</t>
  </si>
  <si>
    <t>Di Pierdomenico, Fernando G. (Dr. D)</t>
  </si>
  <si>
    <t>Bruce, Stuart B.</t>
  </si>
  <si>
    <t>Arnott, Norman M.</t>
  </si>
  <si>
    <t>Wortzman, George</t>
  </si>
  <si>
    <t>Grauer, Harry</t>
  </si>
  <si>
    <t>Boulanger, Michel J.</t>
  </si>
  <si>
    <t>Cohoon, William J.</t>
  </si>
  <si>
    <t>Van Patter, Hugh T. (Terry)</t>
  </si>
  <si>
    <t>Stipec, Joseph</t>
  </si>
  <si>
    <t>Rioux, Henri</t>
  </si>
  <si>
    <t>Shadd, Joshua D.</t>
  </si>
  <si>
    <t>Noyek, Arnold M. (Dr. Arnie)</t>
  </si>
  <si>
    <t>Ritchie, Robert E. (“Mr. Legion”)</t>
  </si>
  <si>
    <t>Brown, Charles (Charlie)</t>
  </si>
  <si>
    <t>Kaplan, Sidney</t>
  </si>
  <si>
    <t>De la Mare, Eric A. (Tony)</t>
  </si>
  <si>
    <t>Synnott, Edmond</t>
  </si>
  <si>
    <t>McGreal, Douglas A.</t>
  </si>
  <si>
    <t>Doughty, William</t>
  </si>
  <si>
    <t>Gunn, John</t>
  </si>
  <si>
    <t>Goldsmith, William J.</t>
  </si>
  <si>
    <t>Dixon, Keith W.</t>
  </si>
  <si>
    <t>McDonald, Matthew A.</t>
  </si>
  <si>
    <t>Nicas, James A.</t>
  </si>
  <si>
    <t>Max, Paul</t>
  </si>
  <si>
    <t>Beaton, Edward J. (Ted)</t>
  </si>
  <si>
    <t>Arseneau, Fernand</t>
  </si>
  <si>
    <t>Schacter, Irving B.</t>
  </si>
  <si>
    <t>Gibson, George J.</t>
  </si>
  <si>
    <t>Dalton, Maurice T.</t>
  </si>
  <si>
    <t>Martin, Barry</t>
  </si>
  <si>
    <t>Hassan, Mervyn L. (Les)</t>
  </si>
  <si>
    <t>Milne, J. Ken</t>
  </si>
  <si>
    <t>Sangalang, Delio P.</t>
  </si>
  <si>
    <t>Richer, Clément</t>
  </si>
  <si>
    <t>Gonsalves, Charles G.</t>
  </si>
  <si>
    <t>Stewart, John D.</t>
  </si>
  <si>
    <t>Maguire, Gerard H.</t>
  </si>
  <si>
    <t>Hurdalek, Jiri T.</t>
  </si>
  <si>
    <t>Bell, Robert</t>
  </si>
  <si>
    <t>Esperança, Manuel J.</t>
  </si>
  <si>
    <t>Marson, F. Graham</t>
  </si>
  <si>
    <t>Watts, Harold R. (Harry)</t>
  </si>
  <si>
    <t>White, Jermaine V.</t>
  </si>
  <si>
    <t>MacDonald, R. Keith</t>
  </si>
  <si>
    <t>Hill, Jean M.</t>
  </si>
  <si>
    <t>Huntley, Margaret E.</t>
  </si>
  <si>
    <t>Bolton, Robin J.</t>
  </si>
  <si>
    <t>Gustainis, Ona D.</t>
  </si>
  <si>
    <t>Campbell, John G. (Gerry)</t>
  </si>
  <si>
    <t>Clancy, Patrick R.</t>
  </si>
  <si>
    <t>George, Frederick H.</t>
  </si>
  <si>
    <t>Fedorak, Richard N.</t>
  </si>
  <si>
    <t>Reid, Neil D.</t>
  </si>
  <si>
    <t>Leclerc, Jean-Louis</t>
  </si>
  <si>
    <t>Spencer, Louis R. (Bob)</t>
  </si>
  <si>
    <t>Leckie, Garnet B. (Barrie)</t>
  </si>
  <si>
    <t>Gardner, Donald J.</t>
  </si>
  <si>
    <t>Higgin, John R.</t>
  </si>
  <si>
    <t>Krupa, S. Alison</t>
  </si>
  <si>
    <t>Sandhu, Rajindar S. (Jin)</t>
  </si>
  <si>
    <t>Tang, Andrew R.</t>
  </si>
  <si>
    <t>Walshe, Flannan B.</t>
  </si>
  <si>
    <t>Bewick, John B.</t>
  </si>
  <si>
    <t>Hughes, Annie P. (Pauline)</t>
  </si>
  <si>
    <t>Thompson, Charles O.</t>
  </si>
  <si>
    <t>MacKintosh, Angus J.</t>
  </si>
  <si>
    <t>Jones, Arthur A.</t>
  </si>
  <si>
    <t>Thomson, John A.</t>
  </si>
  <si>
    <t>Desrosiers, Fernand</t>
  </si>
  <si>
    <t>Ferron, Jean-Paul</t>
  </si>
  <si>
    <t>Torraville, Douglas A.</t>
  </si>
  <si>
    <t>Chance, Graham W.</t>
  </si>
  <si>
    <t>Shatzko, Paul</t>
  </si>
  <si>
    <t>George, Robert J.</t>
  </si>
  <si>
    <t>Galbraith, Peter R.</t>
  </si>
  <si>
    <t>Gordon, James A.</t>
  </si>
  <si>
    <t>McLean, Harry E.</t>
  </si>
  <si>
    <t>Kwong, King Chiu</t>
  </si>
  <si>
    <t>Cheah, Eddie E.</t>
  </si>
  <si>
    <t>Spitzer, Ralph W.</t>
  </si>
  <si>
    <t>Mutch, David O.</t>
  </si>
  <si>
    <t>Victoros, Constantine</t>
  </si>
  <si>
    <t>Décarie, John O.</t>
  </si>
  <si>
    <t>Sirois, Paul-Eugène</t>
  </si>
  <si>
    <t>Sprowl, David L.</t>
  </si>
  <si>
    <t>Spielmann, Victor</t>
  </si>
  <si>
    <t>Hopkins, Denis H.</t>
  </si>
  <si>
    <t>Ridyard, Brian J.</t>
  </si>
  <si>
    <t>Desmeules, Marc J.</t>
  </si>
  <si>
    <t>Barlow, Robert B. (Blake)</t>
  </si>
  <si>
    <t>Febbraro, Mario A.</t>
  </si>
  <si>
    <t>Jomm, Enn</t>
  </si>
  <si>
    <t>Lowry, Noel J.</t>
  </si>
  <si>
    <t>McCleave, John G. (Graham)</t>
  </si>
  <si>
    <t>Colwell, Murray C.</t>
  </si>
  <si>
    <t>Day, Laurence L.</t>
  </si>
  <si>
    <t>Kattari, Rama R.</t>
  </si>
  <si>
    <t>Rizzo, Nicholas A. (Nick)</t>
  </si>
  <si>
    <t>Snow, Richard V. (Dick)</t>
  </si>
  <si>
    <t>Hughes, John F.</t>
  </si>
  <si>
    <t>Hoffenberg, Ronald</t>
  </si>
  <si>
    <t>Barrette, Marcel</t>
  </si>
  <si>
    <t>Wiener, Fred</t>
  </si>
  <si>
    <t>Smith, Marjorie L. (Marj)</t>
  </si>
  <si>
    <t>Williams, Derek</t>
  </si>
  <si>
    <t>Choudhury, Abdur R.</t>
  </si>
  <si>
    <t>St. Clair, William R. (Roy)</t>
  </si>
  <si>
    <t>Chan, Patrick Shau Pun</t>
  </si>
  <si>
    <t>Montgomery, Donald B. (Monty)</t>
  </si>
  <si>
    <t>Cowan, Desmond J.</t>
  </si>
  <si>
    <t>Yule, Waldo M.</t>
  </si>
  <si>
    <t>Bourque, Robert</t>
  </si>
  <si>
    <t>Burkhardt, Renate M.</t>
  </si>
  <si>
    <t>Lohrasbe, Harpreet K.</t>
  </si>
  <si>
    <t>Wagner, Elisabeth M. (Lis)</t>
  </si>
  <si>
    <t>Shane, Fred</t>
  </si>
  <si>
    <t>Ireland, Desmond J. (Des)</t>
  </si>
  <si>
    <t>Davidson, William</t>
  </si>
  <si>
    <t>Pugh, Paul A.</t>
  </si>
  <si>
    <t>Nahornick, Boris A.</t>
  </si>
  <si>
    <t>Kuntz, Michael P.</t>
  </si>
  <si>
    <t>Rouleau, Yves</t>
  </si>
  <si>
    <t>Poirier, Normand L.</t>
  </si>
  <si>
    <t>Edwards, George K. (Keith)</t>
  </si>
  <si>
    <t>Kavanagh, Terence</t>
  </si>
  <si>
    <t>Willms, John</t>
  </si>
  <si>
    <t>White, David F.</t>
  </si>
  <si>
    <t>Garrow, David G.</t>
  </si>
  <si>
    <t>Trask, Beverley C.</t>
  </si>
  <si>
    <t>Edwards, Hollis A.</t>
  </si>
  <si>
    <t>Smith, Robert L. (Bob)</t>
  </si>
  <si>
    <t>Hsu, Shou Hsin</t>
  </si>
  <si>
    <t>Lee, Eldon E.</t>
  </si>
  <si>
    <t>Davidson, Russell W.</t>
  </si>
  <si>
    <t>Lee, David (Dong Byeck)</t>
  </si>
  <si>
    <t>Sarwal, Shailini R.</t>
  </si>
  <si>
    <t>Mount, Henry T. (James)</t>
  </si>
  <si>
    <t>Joly, Jean-Gil</t>
  </si>
  <si>
    <t>Seary, John M.</t>
  </si>
  <si>
    <t>Vézina, Yves</t>
  </si>
  <si>
    <t>Vandal, Lyne</t>
  </si>
  <si>
    <t>Milrod, Samuel</t>
  </si>
  <si>
    <t>Cox, Leonard</t>
  </si>
  <si>
    <t>Clamen, Marvin</t>
  </si>
  <si>
    <t>Korman, Irvine A.</t>
  </si>
  <si>
    <t>Hosie, Robert T. (Bob)</t>
  </si>
  <si>
    <t>Swain, Robert G.</t>
  </si>
  <si>
    <t>Emmett, Josephine M. (Josie)</t>
  </si>
  <si>
    <t>Dundee, Douglas J.</t>
  </si>
  <si>
    <t>Zamorski, Mark A.</t>
  </si>
  <si>
    <t>North, Robert H.</t>
  </si>
  <si>
    <t>Crépeau, André G.</t>
  </si>
  <si>
    <t>Rubin, Sheldon H.</t>
  </si>
  <si>
    <t>Dy, Antonio</t>
  </si>
  <si>
    <t>Garry, John D.</t>
  </si>
  <si>
    <t>Coley, Charles E.</t>
  </si>
  <si>
    <t>Tan, Hin</t>
  </si>
  <si>
    <t>Wheler, Robert J. (Jim)</t>
  </si>
  <si>
    <t>DesRochers, Marcel</t>
  </si>
  <si>
    <t>Mok, George Chi Kwong</t>
  </si>
  <si>
    <t>Smith, Muriel</t>
  </si>
  <si>
    <t>Klassen, Gerald A. (Gerry)</t>
  </si>
  <si>
    <t>Howarth, Gillian</t>
  </si>
  <si>
    <t>Gohill, Lalji R.</t>
  </si>
  <si>
    <t>Feldman, Rubin R.</t>
  </si>
  <si>
    <t>Cantin, Pierre F.</t>
  </si>
  <si>
    <t>Lemire, Joseph J.</t>
  </si>
  <si>
    <t>St-Pierre, Raymond</t>
  </si>
  <si>
    <t>Iyer, Sriram N.</t>
  </si>
  <si>
    <t>Eustace, Dominic</t>
  </si>
  <si>
    <t>Pretty, James A. (Alan)</t>
  </si>
  <si>
    <t>Ip, Lt.-Col. Wang-Chun William (Bill)</t>
  </si>
  <si>
    <t>Elder, Lawrence J.</t>
  </si>
  <si>
    <t>Bland, Roger C.</t>
  </si>
  <si>
    <t>Keyes, Sean A.</t>
  </si>
  <si>
    <t>White, Colin T.</t>
  </si>
  <si>
    <t>Harrison, Robert M. (Mike)</t>
  </si>
  <si>
    <t>Kristjanson, Grettir V. (Walter)</t>
  </si>
  <si>
    <t>Lloyd, Geoffrey J.</t>
  </si>
  <si>
    <t>Sendbuehler, Joseph M.</t>
  </si>
  <si>
    <t>Messner, Hans A.</t>
  </si>
  <si>
    <t>Billington, Robert G. (Bobo)</t>
  </si>
  <si>
    <t>Zirk, Harry A.</t>
  </si>
  <si>
    <t>Andrade, Elmer M.</t>
  </si>
  <si>
    <t>Nemirovsky, Mario S.</t>
  </si>
  <si>
    <t>Graham, Lindsay A.</t>
  </si>
  <si>
    <t>Beaudoin, François</t>
  </si>
  <si>
    <t>Vince, Dennis J.</t>
  </si>
  <si>
    <t>Jegyud, Adalbert T.</t>
  </si>
  <si>
    <t>Hesler, Richard F. (Dick)</t>
  </si>
  <si>
    <t>Coffey, Patrick G. (Paddy)</t>
  </si>
  <si>
    <t>Côté, Luc</t>
  </si>
  <si>
    <t>Arenas, Patricia M.</t>
  </si>
  <si>
    <t>Cunningham, Richard J.</t>
  </si>
  <si>
    <t>Lane, Robert M.</t>
  </si>
  <si>
    <t>Basnyat, Soorya B. (Bas)</t>
  </si>
  <si>
    <t>Butt, Shehbaz A.</t>
  </si>
  <si>
    <t>Peng, Ta Luan</t>
  </si>
  <si>
    <t>Miyauchi, David K.</t>
  </si>
  <si>
    <t>Yao, James K.</t>
  </si>
  <si>
    <t>Forbath, Nicholas</t>
  </si>
  <si>
    <t>Stephen, Leonard J.</t>
  </si>
  <si>
    <t>Kelemen, Andor (Andy)</t>
  </si>
  <si>
    <t>Thorsteinson, V. James (Jim)</t>
  </si>
  <si>
    <t>Roberge, Annette P.</t>
  </si>
  <si>
    <t>Leong, You Ding (Y.D.)</t>
  </si>
  <si>
    <t>Rios, Oscar</t>
  </si>
  <si>
    <t>Horsey, Mary E.</t>
  </si>
  <si>
    <t>Rafaat, Massoud</t>
  </si>
  <si>
    <t>Lam, Van Thach</t>
  </si>
  <si>
    <t>Gawthrop, Paul C. (Dr. Paul)</t>
  </si>
  <si>
    <t>Croft, Stanley</t>
  </si>
  <si>
    <t>Hudon, Robert R.</t>
  </si>
  <si>
    <t>Simpson, Maurice F. (Maurie)</t>
  </si>
  <si>
    <t>Tew, William L.</t>
  </si>
  <si>
    <t>Theohar, Carl</t>
  </si>
  <si>
    <t>Stewart, Terry J.</t>
  </si>
  <si>
    <t>Segal, Samuel</t>
  </si>
  <si>
    <t>Smith Merritt, Nancy I. (Moo)</t>
  </si>
  <si>
    <t>Oleksiuk, Stanley</t>
  </si>
  <si>
    <t>Hart, Gerald D.</t>
  </si>
  <si>
    <t>Ceresney, Fred P.</t>
  </si>
  <si>
    <t>Fox, John E.</t>
  </si>
  <si>
    <t>Parent, Jacques F.</t>
  </si>
  <si>
    <t>Armstrong, Gordon W.</t>
  </si>
  <si>
    <t>Murray, Andrew B.</t>
  </si>
  <si>
    <t>Parlea, Ileana C.</t>
  </si>
  <si>
    <t>Psarakis, Stella</t>
  </si>
  <si>
    <t>Crapnell, Victor E. (Ted)</t>
  </si>
  <si>
    <t>Fauteux, Gérald M.</t>
  </si>
  <si>
    <t>Davloor, Ram</t>
  </si>
  <si>
    <t>Gulati, Brahm B.</t>
  </si>
  <si>
    <t>May, Jack R.</t>
  </si>
  <si>
    <t>Wadge, Richard</t>
  </si>
  <si>
    <t>Cassar, Louis J.</t>
  </si>
  <si>
    <t>Johnston, Lalia A.</t>
  </si>
  <si>
    <t>Little, John M.</t>
  </si>
  <si>
    <t>Bergeron, Pierre</t>
  </si>
  <si>
    <t>Kingston, Robert</t>
  </si>
  <si>
    <t>Hunt, John A.</t>
  </si>
  <si>
    <t>Achar, Ramachandra (Ram)</t>
  </si>
  <si>
    <t>Forget, Gérard W.</t>
  </si>
  <si>
    <t>Joseph, Paul K. (PK)</t>
  </si>
  <si>
    <t>Inglis, John E. (Jack)</t>
  </si>
  <si>
    <t>Pelletier, Urgel</t>
  </si>
  <si>
    <t>Yoon, Shu H.</t>
  </si>
  <si>
    <t>Tu, Jack V.</t>
  </si>
  <si>
    <t>Rother, Irving</t>
  </si>
  <si>
    <t>Molnar, George D.</t>
  </si>
  <si>
    <t>Johns, David R.</t>
  </si>
  <si>
    <t>Rastogi, Hirsch</t>
  </si>
  <si>
    <t>Heydenrych, Siegfriedt L.</t>
  </si>
  <si>
    <t>Ainbinder, Simone E.</t>
  </si>
  <si>
    <t>Loach, Lynn F.</t>
  </si>
  <si>
    <t>Alison, Ruth E. (Aunt Ruth)</t>
  </si>
  <si>
    <t>Prout, Gwen</t>
  </si>
  <si>
    <t>Roy, Régent N.</t>
  </si>
  <si>
    <t>Hazzi, Nabil Y.</t>
  </si>
  <si>
    <t>Michaud, Richard</t>
  </si>
  <si>
    <t>Forward, Alan D. (Herb)</t>
  </si>
  <si>
    <t>Mathieson, Gordon</t>
  </si>
  <si>
    <t>Beaton, Anita C.</t>
  </si>
  <si>
    <t>Seviour, George R.</t>
  </si>
  <si>
    <t>Williamson, Edythe E. (Evelyn)</t>
  </si>
  <si>
    <t>Bruce, Ian F.</t>
  </si>
  <si>
    <t>Haw, Beverley G.</t>
  </si>
  <si>
    <t>Beauchesne, Claude</t>
  </si>
  <si>
    <t>Speakman, John S.</t>
  </si>
  <si>
    <t>Burran, Edward L.</t>
  </si>
  <si>
    <t>Parisien, Richard S. (Dick)</t>
  </si>
  <si>
    <t>Harland, John H.</t>
  </si>
  <si>
    <t>Delahaye, Donald J.</t>
  </si>
  <si>
    <t>Orlaw, Richard G. (Dick)</t>
  </si>
  <si>
    <t>Waterman, Fern K.</t>
  </si>
  <si>
    <t>Larue, Robert</t>
  </si>
  <si>
    <t>Johnson, Garth E.</t>
  </si>
  <si>
    <t>Khullar, Renu</t>
  </si>
  <si>
    <t>Cowan, Larry H.</t>
  </si>
  <si>
    <t>Epstein, Menu</t>
  </si>
  <si>
    <t>Crawshaw, Edwin D. (Doug)</t>
  </si>
  <si>
    <t>Voyer, d’Argenson</t>
  </si>
  <si>
    <t>Rounthwaite, Harry L.</t>
  </si>
  <si>
    <t>Thurley, Michael</t>
  </si>
  <si>
    <t>Smith, Leonard</t>
  </si>
  <si>
    <t>Hancock, Ronald J.</t>
  </si>
  <si>
    <t>Gershon, Sydney L.</t>
  </si>
  <si>
    <t>Templeton, John</t>
  </si>
  <si>
    <t>Ravinsky, Ely</t>
  </si>
  <si>
    <t>Shaw, Walter M. (Bud)</t>
  </si>
  <si>
    <t>Fisher, DeWenten H.</t>
  </si>
  <si>
    <t>Scott, Donald J.</t>
  </si>
  <si>
    <t>McCallum, Roisin C.</t>
  </si>
  <si>
    <t>Bojanowski, Teodor (Ted)</t>
  </si>
  <si>
    <t>Hamilton, John D. (Jack)</t>
  </si>
  <si>
    <t>Lythgoe, Colin</t>
  </si>
  <si>
    <t>Williams, Malcolm</t>
  </si>
  <si>
    <t>Code, Thomas G.</t>
  </si>
  <si>
    <t>Falla, Michael V.</t>
  </si>
  <si>
    <t>Nimmo, John L.</t>
  </si>
  <si>
    <t>Flegg, Keith R.</t>
  </si>
  <si>
    <t>Raymond, Cyril</t>
  </si>
  <si>
    <t>Breault, Jacques</t>
  </si>
  <si>
    <t>Maley, Garnet J.</t>
  </si>
  <si>
    <t>Ezzeddin, Seyyed A. (Ali)</t>
  </si>
  <si>
    <t>Scott, Arthur A.</t>
  </si>
  <si>
    <t>Hawk, Hubert E. (Pete)</t>
  </si>
  <si>
    <t>Wilson, H. Priscilla</t>
  </si>
  <si>
    <t>Noakes, John A. (Jack)</t>
  </si>
  <si>
    <t>Konrad, Daniel B.</t>
  </si>
  <si>
    <t>Gordon, Philip H.</t>
  </si>
  <si>
    <t>Hansen, Niels H.</t>
  </si>
  <si>
    <t>Marcotte, Émile</t>
  </si>
  <si>
    <t>Stratton, John R.</t>
  </si>
  <si>
    <t>Pelletier, Roger</t>
  </si>
  <si>
    <t>Aubin, Raymond</t>
  </si>
  <si>
    <t>Peglar, Murray A.</t>
  </si>
  <si>
    <t>Nyhof, Andre</t>
  </si>
  <si>
    <t>Van Coeverden de Groot, Franciscus J.</t>
  </si>
  <si>
    <t>Hronsky, Ivan</t>
  </si>
  <si>
    <t>Iwan, Stanley R.</t>
  </si>
  <si>
    <t>Berjat, Elizabeth V. (Vanessa)</t>
  </si>
  <si>
    <t>Sewards, Henry F. (Harry)</t>
  </si>
  <si>
    <t>Makar, Magdy S.</t>
  </si>
  <si>
    <t>King, Michael F.</t>
  </si>
  <si>
    <t>Simonik, Dagmar</t>
  </si>
  <si>
    <t>Ralph, Gordon L.</t>
  </si>
  <si>
    <t>Prakash, Chander</t>
  </si>
  <si>
    <t>Orr, William</t>
  </si>
  <si>
    <t>Trusler, William C.</t>
  </si>
  <si>
    <t>Cruickshank, Donald A. (Dr. Don)</t>
  </si>
  <si>
    <t>Nedilski, Morris M.</t>
  </si>
  <si>
    <t>Reed, Charles E. (Charlie)</t>
  </si>
  <si>
    <t>Levy, Edith</t>
  </si>
  <si>
    <t>Balogh, Arpad A. (Arp)</t>
  </si>
  <si>
    <t>Freedman, Lewis H.</t>
  </si>
  <si>
    <t>McKee, Mary E.</t>
  </si>
  <si>
    <t>Thibault, H. Jacques</t>
  </si>
  <si>
    <t>Thibault, Jean-Paul</t>
  </si>
  <si>
    <t>Etches, Philip C.</t>
  </si>
  <si>
    <t>Cummings, Ina E.</t>
  </si>
  <si>
    <t>Drolet, Marcel</t>
  </si>
  <si>
    <t>Skain, Francis J.</t>
  </si>
  <si>
    <t>Brown, Frederic N. (Norman)</t>
  </si>
  <si>
    <t>Bia, F. Hussain</t>
  </si>
  <si>
    <t>Burden, R. Arnold</t>
  </si>
  <si>
    <t>Bailes, Michelle A.</t>
  </si>
  <si>
    <t>Santerre, Pierre</t>
  </si>
  <si>
    <t>Van Heerden, Hendrik G.</t>
  </si>
  <si>
    <t>Delios, Evangelos G. (George)</t>
  </si>
  <si>
    <t>Adey, Christopher K.</t>
  </si>
  <si>
    <t>Maguire, Terence M.</t>
  </si>
  <si>
    <t>Furlong, Dennis J.</t>
  </si>
  <si>
    <t>Paré, Guy</t>
  </si>
  <si>
    <t>Whiteman, Gabriel</t>
  </si>
  <si>
    <t>Loo, Laine</t>
  </si>
  <si>
    <t>Key, Fiona M.</t>
  </si>
  <si>
    <t>Bose, Bireswar</t>
  </si>
  <si>
    <t>Ong, Bill Y.</t>
  </si>
  <si>
    <t>Cerrolaza, Miguel</t>
  </si>
  <si>
    <t>Bourbonnière, Gérald</t>
  </si>
  <si>
    <t>Eddy, Robert G.</t>
  </si>
  <si>
    <t>Sahai, Sankar</t>
  </si>
  <si>
    <t>Johnston, Donald W. (Bill)</t>
  </si>
  <si>
    <t>Hiscock, Robert J. (Jim)</t>
  </si>
  <si>
    <t>Burke, Morris E.</t>
  </si>
  <si>
    <t>Woods, Lorna Jane</t>
  </si>
  <si>
    <t>Auger, Yvan</t>
  </si>
  <si>
    <t>Hipwell, Alexander E.</t>
  </si>
  <si>
    <t>Ragnauth, D. Reginald</t>
  </si>
  <si>
    <t>Sluzar, Roman L.</t>
  </si>
  <si>
    <t>Dworschak, Francis</t>
  </si>
  <si>
    <t>Robson, David B.</t>
  </si>
  <si>
    <t>Johnston, Dennis W. (Denny)</t>
  </si>
  <si>
    <t>McGibbon, Angela M.</t>
  </si>
  <si>
    <t>Pritchard, Rinford B. (Buddy)</t>
  </si>
  <si>
    <t>Faulkner, John R.</t>
  </si>
  <si>
    <t>Flanagan, Wayne H.</t>
  </si>
  <si>
    <t>Paradis, Bernard</t>
  </si>
  <si>
    <t>Wilkey, William D.</t>
  </si>
  <si>
    <t>Mason, William F. (Bill)</t>
  </si>
  <si>
    <t>Kilborn, Robert M. (Bob)</t>
  </si>
  <si>
    <t>Archambault, Hugues</t>
  </si>
  <si>
    <t>Estable Puig, Juan F.</t>
  </si>
  <si>
    <t>McFarlane, Robert B. (Bruce)</t>
  </si>
  <si>
    <t>Lafontaine, Guy</t>
  </si>
  <si>
    <t>Burris, Donald S. (Stewart)</t>
  </si>
  <si>
    <t>Dobson, Ross A.</t>
  </si>
  <si>
    <t>Bus, Ilona M.</t>
  </si>
  <si>
    <t>Sanderson, Harry M.</t>
  </si>
  <si>
    <t>Caldwell, Forrest H.</t>
  </si>
  <si>
    <t>Olson, Norman E. (Eric, Doc O)</t>
  </si>
  <si>
    <t>Al-Chaddad, Élias</t>
  </si>
  <si>
    <t>Rahman, Mohammad M.</t>
  </si>
  <si>
    <t>Gysler, Mathias (Matt)</t>
  </si>
  <si>
    <t>Tester, Clementine B.</t>
  </si>
  <si>
    <t>Baxter, Robert</t>
  </si>
  <si>
    <t>Majumdar, Sumit (Me2)</t>
  </si>
  <si>
    <t>Shaw, Albert J.</t>
  </si>
  <si>
    <t>Ng, Edward H.</t>
  </si>
  <si>
    <t>Kachan, Ramkarran</t>
  </si>
  <si>
    <t>Thomsen, Andreas E.</t>
  </si>
  <si>
    <t>Silverstein, Ezra A.</t>
  </si>
  <si>
    <t>Soutar, John S.</t>
  </si>
  <si>
    <t>Slinger, Robert P.</t>
  </si>
  <si>
    <t>King, John</t>
  </si>
  <si>
    <t>Bouchez, Stéphane</t>
  </si>
  <si>
    <t>Boily, Raymond</t>
  </si>
  <si>
    <t>Perry, Edith</t>
  </si>
  <si>
    <t>Lerner, Moe</t>
  </si>
  <si>
    <t>Hall, Frank M. (Murray)</t>
  </si>
  <si>
    <t>Bottomley, Michael G.</t>
  </si>
  <si>
    <t>Friedberg, A. Martin (Marty)</t>
  </si>
  <si>
    <t>Smith, James</t>
  </si>
  <si>
    <t>Densmore, Lis</t>
  </si>
  <si>
    <t>Hartford, James A.</t>
  </si>
  <si>
    <t>Genest, Jacques</t>
  </si>
  <si>
    <t>Enta, Tom</t>
  </si>
  <si>
    <t>Doig, J. Noel</t>
  </si>
  <si>
    <t>Dixon, Allen</t>
  </si>
  <si>
    <t>Khanna, Rama J.</t>
  </si>
  <si>
    <t>MacKenzie, Lloyd D.</t>
  </si>
  <si>
    <t>Purkis, Robert S.</t>
  </si>
  <si>
    <t>Duffy, Raymond A.</t>
  </si>
  <si>
    <t>Ascah, Geoffrey M.</t>
  </si>
  <si>
    <t>Tsega, Edemariam</t>
  </si>
  <si>
    <t>Mirchandani, Gopi R.</t>
  </si>
  <si>
    <t>Carranza, Ruben G.</t>
  </si>
  <si>
    <t>Moran, Edward J.</t>
  </si>
  <si>
    <t>McMaster, Eva S. (Susan),</t>
  </si>
  <si>
    <t>Evans, Gerard P.</t>
  </si>
  <si>
    <t>Kotkas, Lawrence J.</t>
  </si>
  <si>
    <t>Hay, William I. (Ian)</t>
  </si>
  <si>
    <t>Halmos, Veronica (Vera)</t>
  </si>
  <si>
    <t>Lacy, Edward (Ned)</t>
  </si>
  <si>
    <t>Martin, William R.</t>
  </si>
  <si>
    <t>Wiseman, Lester B.</t>
  </si>
  <si>
    <t>Shnider, Mervyn</t>
  </si>
  <si>
    <t>Simonds, Patricia E.</t>
  </si>
  <si>
    <t>Pépin, Jean-Marc</t>
  </si>
  <si>
    <t>Sun, Philip H.</t>
  </si>
  <si>
    <t>Menzies, Robert J. (Dr. Bob)</t>
  </si>
  <si>
    <t>Dalgarno, Sandra M. (Michele)</t>
  </si>
  <si>
    <t>Wilson, Lawrence A. (Allen)</t>
  </si>
  <si>
    <t>Gverzdys, Sharunas A. (Rooney)</t>
  </si>
  <si>
    <t>Donaldson, Harry V. (Dr. D)</t>
  </si>
  <si>
    <t>Garrity, James</t>
  </si>
  <si>
    <t>Ainslie, William H.</t>
  </si>
  <si>
    <t>Fraser, William P.</t>
  </si>
  <si>
    <t>Gialloreto, Osman P.</t>
  </si>
  <si>
    <t>Bense, Michael H.</t>
  </si>
  <si>
    <t>Kelly, Albert S. (Dr. Bert)</t>
  </si>
  <si>
    <t>Govatsos, Sotiria</t>
  </si>
  <si>
    <t>Mesensky, Ladislav</t>
  </si>
  <si>
    <t>Shedden, Douglas A.</t>
  </si>
  <si>
    <t>Stevens, Rob F.</t>
  </si>
  <si>
    <t>Philp, Ian J.</t>
  </si>
  <si>
    <t>Furesz, Eva B.</t>
  </si>
  <si>
    <t>Petrasek, Anthony</t>
  </si>
  <si>
    <t>Kristal, Louis</t>
  </si>
  <si>
    <t>Dyke, George, W.</t>
  </si>
  <si>
    <t>Prouse, Francis H.</t>
  </si>
  <si>
    <t>Bell, Dean D.</t>
  </si>
  <si>
    <t>West, Guy R. (Roger)</t>
  </si>
  <si>
    <t>Wylie, Alan R.</t>
  </si>
  <si>
    <t>Johnston, David A.</t>
  </si>
  <si>
    <t>Carreno-Segura, Luis</t>
  </si>
  <si>
    <t>DeRoche, James E.</t>
  </si>
  <si>
    <t>Rally, Charles R.</t>
  </si>
  <si>
    <t>Racicot, Jules</t>
  </si>
  <si>
    <t>Klassen, Peter W.</t>
  </si>
  <si>
    <t>Lacey, Lawrence</t>
  </si>
  <si>
    <t>Schofer, Roy</t>
  </si>
  <si>
    <t>Thompson, Patrick J.</t>
  </si>
  <si>
    <t>O’Dwyer, Michael G. (Gerry)</t>
  </si>
  <si>
    <t>Conway, Joseph D.</t>
  </si>
  <si>
    <t>Leung, Dominic M.</t>
  </si>
  <si>
    <t>Szeps, Jerzy</t>
  </si>
  <si>
    <t>Lome, Lillian T.</t>
  </si>
  <si>
    <t>Arshawsky (Isaac), Pearl R.</t>
  </si>
  <si>
    <t>Thomas, John M. (Mervyn)</t>
  </si>
  <si>
    <t>Imbulgoda, Anil T.</t>
  </si>
  <si>
    <t>Tessier, Yves</t>
  </si>
  <si>
    <t>Wilson, Orville B. (Dr. O.B.)</t>
  </si>
  <si>
    <t>Jones, Neville C.</t>
  </si>
  <si>
    <t>Cohen, Gerald S.</t>
  </si>
  <si>
    <t>Wilson (Johnston), Kathleen M. (Katie)</t>
  </si>
  <si>
    <t>Desautels, Joseph E. (Leo)</t>
  </si>
  <si>
    <t>Muirhead, Philip D.</t>
  </si>
  <si>
    <t>Hames, Wallace K.</t>
  </si>
  <si>
    <t>Dambreville, Etzer</t>
  </si>
  <si>
    <t>Wolfe, Brian K.</t>
  </si>
  <si>
    <t>Cole, Basilon C.</t>
  </si>
  <si>
    <t>Thompson, George H. (Howard)</t>
  </si>
  <si>
    <t>Wong, Joseph Yuk Shing</t>
  </si>
  <si>
    <t>McGivern, Edward A.</t>
  </si>
  <si>
    <t>Fekete, Janos F.</t>
  </si>
  <si>
    <t>Ferguson, John M.</t>
  </si>
  <si>
    <t>Bhatia, Inder N.</t>
  </si>
  <si>
    <t>Archibald, Gerald (Jerry)</t>
  </si>
  <si>
    <t>Haka-Ikse, Katerina</t>
  </si>
  <si>
    <t>Stinson, David A.</t>
  </si>
  <si>
    <t>Lee, Francis K.</t>
  </si>
  <si>
    <t>Boyd, George E.</t>
  </si>
  <si>
    <t>Poel, Meg (Margaret)</t>
  </si>
  <si>
    <t>Luer, Andrew Z.</t>
  </si>
  <si>
    <t>Currie, William R.</t>
  </si>
  <si>
    <t>Burwell, William B.</t>
  </si>
  <si>
    <t>Jochem, Klaus</t>
  </si>
  <si>
    <t>Philbrook, Frank A.</t>
  </si>
  <si>
    <t>Tirovolas, Konstantinos (Costas)</t>
  </si>
  <si>
    <t>McLelland, Edwin N.</t>
  </si>
  <si>
    <t>Rosenbaum, Peter</t>
  </si>
  <si>
    <t>Binding, David G.</t>
  </si>
  <si>
    <t>Deutscher, Raymond</t>
  </si>
  <si>
    <t>Rossi, Luigi D.</t>
  </si>
  <si>
    <t>Ruddy, Catherine M.</t>
  </si>
  <si>
    <t>Léger, Claude</t>
  </si>
  <si>
    <t>Fernandez, Peter G.</t>
  </si>
  <si>
    <t>Rothbart Fox, Zelda L.</t>
  </si>
  <si>
    <t>Arseneau, Michel E.</t>
  </si>
  <si>
    <t>Siemens, Peter</t>
  </si>
  <si>
    <t>Blitz, Alfred</t>
  </si>
  <si>
    <t>Polack, Stanley S.</t>
  </si>
  <si>
    <t>Lawson, David</t>
  </si>
  <si>
    <t>Méthot, André L.</t>
  </si>
  <si>
    <t>Ford, Bruce F.</t>
  </si>
  <si>
    <t>Emson, Harry E.</t>
  </si>
  <si>
    <t>Vallely, John F.</t>
  </si>
  <si>
    <t>Manswell, Clyde B.</t>
  </si>
  <si>
    <t>Willer, Ronald C.</t>
  </si>
  <si>
    <t>Rubin, Jack A.</t>
  </si>
  <si>
    <t>Purdon, Derek H. (Jimmy)</t>
  </si>
  <si>
    <t>Gatien, John G.</t>
  </si>
  <si>
    <t>Rhodes, John R.</t>
  </si>
  <si>
    <t>Murray, Eric J.</t>
  </si>
  <si>
    <t>Feore, Dermot R.</t>
  </si>
  <si>
    <t>Rapp, Morton</t>
  </si>
  <si>
    <t>Cochrane, William A.</t>
  </si>
  <si>
    <t>Trupp, Howard C.</t>
  </si>
  <si>
    <t>Beeston, Chris M.</t>
  </si>
  <si>
    <t>Taylor, Hugh</t>
  </si>
  <si>
    <t>Longden, Douglas E.</t>
  </si>
  <si>
    <t>Ahmad, Mohammad M.</t>
  </si>
  <si>
    <t>Gilmour, George R.</t>
  </si>
  <si>
    <t>MacDonald, Peter M.</t>
  </si>
  <si>
    <t>So, Yan P.</t>
  </si>
  <si>
    <t>Rebbeck, Patricia M.</t>
  </si>
  <si>
    <t>Lombard, Bartholomeus</t>
  </si>
  <si>
    <t>Logan, Lawther (Pat)</t>
  </si>
  <si>
    <t>Royle, Norman D. (Derek)</t>
  </si>
  <si>
    <t>Roth, Nathan</t>
  </si>
  <si>
    <t>Wightman, Patricia A.</t>
  </si>
  <si>
    <t>Asche, Gerd A.</t>
  </si>
  <si>
    <t>Hillier, Mark R.</t>
  </si>
  <si>
    <t>Millar, Leslie P.</t>
  </si>
  <si>
    <t>Wilson, William M. (Bill)</t>
  </si>
  <si>
    <t>Calder, Thomas L.</t>
  </si>
  <si>
    <t>Mitchell, James R.</t>
  </si>
  <si>
    <t>Burt, John C.</t>
  </si>
  <si>
    <t>McKee, Wesley H. (Hugh)</t>
  </si>
  <si>
    <t>Gélinas, Marcien J.</t>
  </si>
  <si>
    <t>Isbister, Earl G.</t>
  </si>
  <si>
    <t>Enns, George</t>
  </si>
  <si>
    <t>Sweeney, Vincent P.</t>
  </si>
  <si>
    <t>Prytulak, Walter</t>
  </si>
  <si>
    <t>Richardson, Evelyn H.</t>
  </si>
  <si>
    <t>Glinski, Robert G. (Dr. Bob)</t>
  </si>
  <si>
    <t>De Lima, Leslie J.</t>
  </si>
  <si>
    <t>Pouliot, Marc-André</t>
  </si>
  <si>
    <t>Hoque, Asadul</t>
  </si>
  <si>
    <t>Champagne, Fortunat A. (Doc)</t>
  </si>
  <si>
    <t>Freeman, Michael R.</t>
  </si>
  <si>
    <t>Egier Brian P.</t>
  </si>
  <si>
    <t>Heyworth, James R.</t>
  </si>
  <si>
    <t>Stewart, Iain O.</t>
  </si>
  <si>
    <t>Kelly, Francis P. (Frank)</t>
  </si>
  <si>
    <t>Grant, Douglas J.</t>
  </si>
  <si>
    <t>Carter, Gordon W.</t>
  </si>
  <si>
    <t>Fitzpatrick, Peter J.</t>
  </si>
  <si>
    <t>Carruthers, John S.</t>
  </si>
  <si>
    <t>Guanzon, Alfredo Z. (Fred)</t>
  </si>
  <si>
    <t>Trites, Kimberly L.</t>
  </si>
  <si>
    <t>Pankarican, Josif G.</t>
  </si>
  <si>
    <t>Curtis, John E.</t>
  </si>
  <si>
    <t>Song, Wan</t>
  </si>
  <si>
    <t>Northorp, Sharon M.</t>
  </si>
  <si>
    <t>Bédard, Jean-Paul</t>
  </si>
  <si>
    <t>Salton, William</t>
  </si>
  <si>
    <t>Roper, Peter D.</t>
  </si>
  <si>
    <t>Landis, Mark S.</t>
  </si>
  <si>
    <t>Ansari, Parvez</t>
  </si>
  <si>
    <t>Cambon, Eileen</t>
  </si>
  <si>
    <t>Jackson, Ronald M.</t>
  </si>
  <si>
    <t>Waters, William R. (Reid)</t>
  </si>
  <si>
    <t>Morrison, Thomas</t>
  </si>
  <si>
    <t>Beattie, Craig</t>
  </si>
  <si>
    <t>Faulhaber, Markus</t>
  </si>
  <si>
    <t>Miranda, Rosman F.</t>
  </si>
  <si>
    <t>McKenna, Brian F.</t>
  </si>
  <si>
    <t>Hollo, Jelisaveta B. (Eli)</t>
  </si>
  <si>
    <t>Dwersteg, Ewald V.</t>
  </si>
  <si>
    <t>Belliveau, Robert P.</t>
  </si>
  <si>
    <t>Crawford, Elsie M.</t>
  </si>
  <si>
    <t>Copping, Winona M.</t>
  </si>
  <si>
    <t>Cree, David</t>
  </si>
  <si>
    <t>Lobsinger, William J.</t>
  </si>
  <si>
    <t>Arnold, William J.</t>
  </si>
  <si>
    <t>Gawman, William G.</t>
  </si>
  <si>
    <t>Spring, Morris H.</t>
  </si>
  <si>
    <t>Morris, Donald E.</t>
  </si>
  <si>
    <t>Harris, Robert W.</t>
  </si>
  <si>
    <t>Chakrabarti, Gobinda L.</t>
  </si>
  <si>
    <t>Walker, Ronald T.</t>
  </si>
  <si>
    <t>Feindel, John H.</t>
  </si>
  <si>
    <t>Gougeon, François W.</t>
  </si>
  <si>
    <t>Beaudry, René</t>
  </si>
  <si>
    <t>Malhotra, Tilak R.</t>
  </si>
  <si>
    <t>Moore, M. John</t>
  </si>
  <si>
    <t>Bowman, Dennis J.</t>
  </si>
  <si>
    <t>Macrae, William G.</t>
  </si>
  <si>
    <t>Perler, Zelick</t>
  </si>
  <si>
    <t>Fretz, Norman A.</t>
  </si>
  <si>
    <t>Tenenbaum, Jerry</t>
  </si>
  <si>
    <t>Echlin, Thomas H.</t>
  </si>
  <si>
    <t>Logan, Robert I.</t>
  </si>
  <si>
    <t>Katz, Philip</t>
  </si>
  <si>
    <t>Adolph, Jack</t>
  </si>
  <si>
    <t>Loomer, Richard (Dick)</t>
  </si>
  <si>
    <t>Poitras, Benoit P.</t>
  </si>
  <si>
    <t>Lesser, Arthur L.</t>
  </si>
  <si>
    <t>Davis, Victoria J. (Vicki)</t>
  </si>
  <si>
    <t>Tsai, Ching-Hui</t>
  </si>
  <si>
    <t>Spencer, Brian P.</t>
  </si>
  <si>
    <t>Lister, John G.</t>
  </si>
  <si>
    <t>Cloutier, Jean-Marie</t>
  </si>
  <si>
    <t>Busser, James R.</t>
  </si>
  <si>
    <t>Whittier, Donald P.</t>
  </si>
  <si>
    <t>Irwin, D. June</t>
  </si>
  <si>
    <t>Heckadon, Robert</t>
  </si>
  <si>
    <t>Bezeredi, Tibor</t>
  </si>
  <si>
    <t>Violago, Francisco C. (Fran)</t>
  </si>
  <si>
    <t>Dodd, W. Alan</t>
  </si>
  <si>
    <t>Ferguson, Ian A.</t>
  </si>
  <si>
    <t>d’Entremont, Philippe</t>
  </si>
  <si>
    <t>Lacroix, Bertin E.</t>
  </si>
  <si>
    <t>Hancke, Petrus J. (Piet)</t>
  </si>
  <si>
    <t>Uptigrove, Ormond J.</t>
  </si>
  <si>
    <t>Deinum, Eleanor J.</t>
  </si>
  <si>
    <t>Ahuja, Prakash S.</t>
  </si>
  <si>
    <t>Stewart, Irwin F.</t>
  </si>
  <si>
    <t>Newbigging, Peter D.</t>
  </si>
  <si>
    <t>Hnatko, Stephen I.</t>
  </si>
  <si>
    <t>Toffler, Milada A.</t>
  </si>
  <si>
    <t>Caplan, Barry B.</t>
  </si>
  <si>
    <t>Morrison, George H.</t>
  </si>
  <si>
    <t>Master, Surya K.</t>
  </si>
  <si>
    <t>Emmett, John A.</t>
  </si>
  <si>
    <t>Watson, Cecil M.</t>
  </si>
  <si>
    <t>Parsons, Edwin L.</t>
  </si>
  <si>
    <t>Lund, G. Edward (Eddie)</t>
  </si>
  <si>
    <t>Crevier, Michel</t>
  </si>
  <si>
    <t>Linton, Robert C.</t>
  </si>
  <si>
    <t>Sweeney, Denis B.</t>
  </si>
  <si>
    <t>Wynne-Jones, Megan</t>
  </si>
  <si>
    <t>Harrigan, Edward R.</t>
  </si>
  <si>
    <t>Krysl, Zora</t>
  </si>
  <si>
    <t>Chalmers, George R.</t>
  </si>
  <si>
    <t>Kerr, Charles R.</t>
  </si>
  <si>
    <t>Gray, W. Alexander</t>
  </si>
  <si>
    <t>Sobey, Vernon W.</t>
  </si>
  <si>
    <t>Prévost, Paul</t>
  </si>
  <si>
    <t>McIntyre, Hugh M.</t>
  </si>
  <si>
    <t>Kafato, Krino</t>
  </si>
  <si>
    <t>Lang, Alexander P.</t>
  </si>
  <si>
    <t>McGregor, Donald F.</t>
  </si>
  <si>
    <t>Markowski, Michael P.</t>
  </si>
  <si>
    <t>Longley, J. Donald</t>
  </si>
  <si>
    <t>Swanson, Harold A.</t>
  </si>
  <si>
    <t>Bain, Joan E.</t>
  </si>
  <si>
    <t>Duquette, Jacques</t>
  </si>
  <si>
    <t>Doane, Benjamin K.</t>
  </si>
  <si>
    <t>Claveau, Jacques</t>
  </si>
  <si>
    <t>Acker, Murray S.</t>
  </si>
  <si>
    <t>Lauzon, Roland E.</t>
  </si>
  <si>
    <t>McGuire, Michael I.</t>
  </si>
  <si>
    <t>Harder, David H.</t>
  </si>
  <si>
    <t>Armstrong, Ronald D.</t>
  </si>
  <si>
    <t>Aikenhead, Donald H.</t>
  </si>
  <si>
    <t>Murray, Haakon O.</t>
  </si>
  <si>
    <t>Jamieson, Clark B.</t>
  </si>
  <si>
    <t>King, H. James</t>
  </si>
  <si>
    <t>Walton, Robert S.</t>
  </si>
  <si>
    <t>Tytaneck, William</t>
  </si>
  <si>
    <t>Crozier, Perry G.</t>
  </si>
  <si>
    <t>Tabarmanaf, Tofigh</t>
  </si>
  <si>
    <t>Stevenson, Joan C.</t>
  </si>
  <si>
    <t>Clermont, Richard J.</t>
  </si>
  <si>
    <t>Morris, Everton J.</t>
  </si>
  <si>
    <t>Adams, Lynette M.</t>
  </si>
  <si>
    <t>Turmel, Jacques</t>
  </si>
  <si>
    <t>Knupp, Graydon C.</t>
  </si>
  <si>
    <t>Horner, George S.</t>
  </si>
  <si>
    <t>Weir, Alexander A.</t>
  </si>
  <si>
    <t>Boulais, Claude N.</t>
  </si>
  <si>
    <t>MacDonald, A.C. (Craig)</t>
  </si>
  <si>
    <t>Kindrachuk, Walter (Doc)</t>
  </si>
  <si>
    <t>Anderson, John D.</t>
  </si>
  <si>
    <t>Reddy, U.S. (Stan)</t>
  </si>
  <si>
    <t>Van Seters, Frederick</t>
  </si>
  <si>
    <t>Manjanatha, Channagiri P.</t>
  </si>
  <si>
    <t>Sproule, Brian J.</t>
  </si>
  <si>
    <t>Rechnitzer, Peter A.</t>
  </si>
  <si>
    <t>Dubé, François</t>
  </si>
  <si>
    <t>Morris-Oakley, Margery U. (Marmy)</t>
  </si>
  <si>
    <t>Mohindra, Baldev K.</t>
  </si>
  <si>
    <t>Pachal, Richard G.</t>
  </si>
  <si>
    <t>Chochinov, Harvey</t>
  </si>
  <si>
    <t>Hogarth, Robert W.</t>
  </si>
  <si>
    <t>Abbott, Edith</t>
  </si>
  <si>
    <t>Carroll, Joseph</t>
  </si>
  <si>
    <t>Myhal, Daniel R.</t>
  </si>
  <si>
    <t>McIninch, Joseph B. (Brian)</t>
  </si>
  <si>
    <t>Kaminker, Arthur</t>
  </si>
  <si>
    <t>Jensen, Sven E.</t>
  </si>
  <si>
    <t>Fuller, Donald R.</t>
  </si>
  <si>
    <t>Piercy, George</t>
  </si>
  <si>
    <t>Irwin, Karl M. (Max)</t>
  </si>
  <si>
    <t>Verstraten, Karin L.</t>
  </si>
  <si>
    <t>Holmes, Ian</t>
  </si>
  <si>
    <t>Wilson, Donald R.</t>
  </si>
  <si>
    <t>Nelems, Bill</t>
  </si>
  <si>
    <t>Lee, Robert G.</t>
  </si>
  <si>
    <t>Gonda, Andrew E.</t>
  </si>
  <si>
    <t>Chambers, Roger A.</t>
  </si>
  <si>
    <t>Dobberthien, Marion T.</t>
  </si>
  <si>
    <t>Olson, Stanley A.</t>
  </si>
  <si>
    <t>Andrew, Rodney F.</t>
  </si>
  <si>
    <t>Lee, Michael S.</t>
  </si>
  <si>
    <t>Barnard, Basil G. (Barny)</t>
  </si>
  <si>
    <t>Selmeci, Tibor G.</t>
  </si>
  <si>
    <t>Strathman, Irvin</t>
  </si>
  <si>
    <t>Williams, H. Bruce</t>
  </si>
  <si>
    <t>Desnoyers, Normand</t>
  </si>
  <si>
    <t>Kennedy, Douglas W.</t>
  </si>
  <si>
    <t>Klassen, William</t>
  </si>
  <si>
    <t>Kerenyi, Norbert A.</t>
  </si>
  <si>
    <t>Gillespie, Cornelius T. (Terry)</t>
  </si>
  <si>
    <t>Shepherd, Gordon H (Doc)</t>
  </si>
  <si>
    <t>Mulloy, William H. (Dr. Bill)</t>
  </si>
  <si>
    <t>Le Riche, Le Roi H. (Roy)</t>
  </si>
  <si>
    <t>Chandrakanth, Annaiah</t>
  </si>
  <si>
    <t>Du, Joseph N.</t>
  </si>
  <si>
    <t>Clay, M. Graham</t>
  </si>
  <si>
    <t>McMahon, Michael V.</t>
  </si>
  <si>
    <t>Ducasse, Gérard E.</t>
  </si>
  <si>
    <t>Jarman, Ernest J.</t>
  </si>
  <si>
    <t>Fidgeon, Terence P.</t>
  </si>
  <si>
    <t>Murphy, Sean B.</t>
  </si>
  <si>
    <t>Pion, René</t>
  </si>
  <si>
    <t>Bensen, William G.</t>
  </si>
  <si>
    <t>Feldman, Edward D. (Ted)</t>
  </si>
  <si>
    <t>McKenzie, Lynne M.</t>
  </si>
  <si>
    <t>Baxter, James</t>
  </si>
  <si>
    <t>Bernstein, Abraham</t>
  </si>
  <si>
    <t>Marcus, Nicolae R</t>
  </si>
  <si>
    <t>Upmalis, I. Henry</t>
  </si>
  <si>
    <t>Fyffe, Gordon J.</t>
  </si>
  <si>
    <t>Johnson, Thomas A.</t>
  </si>
  <si>
    <t>Sollars, Robert (Bob)</t>
  </si>
  <si>
    <t>Beattie, Lillian</t>
  </si>
  <si>
    <t>Koziol, Jan K.</t>
  </si>
  <si>
    <t>Patry, Paul-Émile</t>
  </si>
  <si>
    <t>Yap, Victor U.</t>
  </si>
  <si>
    <t>Scandar, Jeannette E.</t>
  </si>
  <si>
    <t>Borg, Francis X.</t>
  </si>
  <si>
    <t>Storm, Hendrik W.</t>
  </si>
  <si>
    <t>Burt-Gerrans, Norman E.</t>
  </si>
  <si>
    <t>Soloway, Irving (Smitty)</t>
  </si>
  <si>
    <t>Hunter, Douglas R.</t>
  </si>
  <si>
    <t>Ballyk, Donald D.</t>
  </si>
  <si>
    <t>Bond, Alan N.</t>
  </si>
  <si>
    <t>McLarty, Thomas D.</t>
  </si>
  <si>
    <t>Libman, Israel</t>
  </si>
  <si>
    <t>Pun, Ronald S.</t>
  </si>
  <si>
    <t>Irvine, Harland S. (Hal)</t>
  </si>
  <si>
    <t>Quesnel, Bernard</t>
  </si>
  <si>
    <t>Varty, Earle J.</t>
  </si>
  <si>
    <t>Madill, N. Stewart (Stew)</t>
  </si>
  <si>
    <t>Kluger, Warren S.</t>
  </si>
  <si>
    <t>Allen, Raymond B.</t>
  </si>
  <si>
    <t>Greenhill, Brian J.</t>
  </si>
  <si>
    <t>Duckett, Guy M.</t>
  </si>
  <si>
    <t>Lachapelle, Hélène</t>
  </si>
  <si>
    <t>Walsh, William J.</t>
  </si>
  <si>
    <t>Johnston, Robert J.</t>
  </si>
  <si>
    <t>Toews, Gertrude J. (Trudi)</t>
  </si>
  <si>
    <t>Lavens, Michael T. (Tim)</t>
  </si>
  <si>
    <t>Sourkes, Shena R.</t>
  </si>
  <si>
    <t>Hanson, Robert E.</t>
  </si>
  <si>
    <t>Higgins, Aaron M.</t>
  </si>
  <si>
    <t>Cameron, Ross G.</t>
  </si>
  <si>
    <t>McCarthy, Gregory</t>
  </si>
  <si>
    <t>Malkin, Aaron</t>
  </si>
  <si>
    <t>Dixon, Edward R. (Rob)</t>
  </si>
  <si>
    <t>St-Laurent, Guy P.</t>
  </si>
  <si>
    <t>Biggs, John G.</t>
  </si>
  <si>
    <t>Kerr Macdonald, D’Arcy</t>
  </si>
  <si>
    <t>Ironside, James J.</t>
  </si>
  <si>
    <t>Name</t>
  </si>
  <si>
    <t>Date died</t>
  </si>
  <si>
    <t>Year</t>
  </si>
  <si>
    <t>Year Count</t>
  </si>
  <si>
    <t>Month Count</t>
  </si>
  <si>
    <t>2022 partial</t>
  </si>
  <si>
    <t>2016 partial</t>
  </si>
  <si>
    <t>Count</t>
  </si>
  <si>
    <t>Month</t>
  </si>
  <si>
    <t>Age</t>
  </si>
  <si>
    <t>COD</t>
  </si>
  <si>
    <t>myelofibrosis</t>
  </si>
  <si>
    <t>cancer</t>
  </si>
  <si>
    <t>Alzheimer’s disease</t>
  </si>
  <si>
    <t>auto collision</t>
  </si>
  <si>
    <t>4th dose became available in Ontario</t>
  </si>
  <si>
    <t>https://www.bitchute.com/video/YCkV0uSATvsm/?fbclid=IwAR3641tzJp18dJ-YLXTSgI85iQJ2hUylMw_5g_iG4Jjb22xFQbzmZ3SvDog</t>
  </si>
  <si>
    <t>Source</t>
  </si>
  <si>
    <t>Item</t>
  </si>
  <si>
    <t>Date</t>
  </si>
  <si>
    <t>1st dose administered</t>
  </si>
  <si>
    <t>https://covid19tracker.ca/vaccinationtracker.html</t>
  </si>
  <si>
    <t>2nd dose administered</t>
  </si>
  <si>
    <t>1st dose peak day</t>
  </si>
  <si>
    <t>2nd dose peak day</t>
  </si>
  <si>
    <t>3rd dose peak day</t>
  </si>
  <si>
    <t>3rd dose administered</t>
  </si>
  <si>
    <t>3rd dose peak month</t>
  </si>
  <si>
    <t>Parkinson's?</t>
  </si>
  <si>
    <t>amyotrophic lateral sclerosis (ALS)</t>
  </si>
  <si>
    <t>complications related to COVID-19</t>
  </si>
  <si>
    <t>boating accident</t>
  </si>
  <si>
    <t xml:space="preserve">pancreatic cancer </t>
  </si>
  <si>
    <t>tragic fall</t>
  </si>
  <si>
    <t>metastatic prostate cancer</t>
  </si>
  <si>
    <t>brain cancer</t>
  </si>
  <si>
    <t>brief illness</t>
  </si>
  <si>
    <t>battle with mental illness</t>
  </si>
  <si>
    <t>active hospitalist until his death</t>
  </si>
  <si>
    <t>sudden vascular event</t>
  </si>
  <si>
    <t>pneumonia</t>
  </si>
  <si>
    <t>myelodysplastic anemia</t>
  </si>
  <si>
    <t>Parkinson's</t>
  </si>
  <si>
    <t>Covid-19 complications</t>
  </si>
  <si>
    <t>ALS</t>
  </si>
  <si>
    <t>pedestrian-vehicle collision</t>
  </si>
  <si>
    <t>amyloidosis</t>
  </si>
  <si>
    <t>Medical aid in dying</t>
  </si>
  <si>
    <t>stroke</t>
  </si>
  <si>
    <t>3-week battle with Covid-19</t>
  </si>
  <si>
    <t>became ill in 2019</t>
  </si>
  <si>
    <t>Covid-19 related illness</t>
  </si>
  <si>
    <t>Type 1 diabetes for 57 years</t>
  </si>
  <si>
    <t>complications from a fall</t>
  </si>
  <si>
    <t>motorcycle collision</t>
  </si>
  <si>
    <t>killed by a patient</t>
  </si>
  <si>
    <t>accident</t>
  </si>
  <si>
    <t>bicycle accident</t>
  </si>
  <si>
    <t>Covid-19 complications for 100 days</t>
  </si>
  <si>
    <t>hemorrhagic stroke</t>
  </si>
  <si>
    <t>Covid-19 infection</t>
  </si>
  <si>
    <t>breast cancer</t>
  </si>
  <si>
    <t>1-year illness</t>
  </si>
  <si>
    <t>viral pneumonia</t>
  </si>
  <si>
    <t>avalanche</t>
  </si>
  <si>
    <t>airline shot down near Tehran</t>
  </si>
  <si>
    <t>Yr avg age</t>
  </si>
  <si>
    <t>Mth Avg Age</t>
  </si>
  <si>
    <t>Student class of 21</t>
  </si>
  <si>
    <t>colon cancer</t>
  </si>
  <si>
    <t>MS</t>
  </si>
  <si>
    <t>heart attack</t>
  </si>
  <si>
    <t>condition treated with chemotherapy</t>
  </si>
  <si>
    <t>traffic collision</t>
  </si>
  <si>
    <t>pancreatic cancer</t>
  </si>
  <si>
    <t>heart attack/kidney disease</t>
  </si>
  <si>
    <t>flying accident</t>
  </si>
  <si>
    <t>pulmonary embolism</t>
  </si>
  <si>
    <t>brain hemorrhage</t>
  </si>
  <si>
    <t>prostate cancer</t>
  </si>
  <si>
    <t>paddle boarding accident</t>
  </si>
  <si>
    <t>multiple myeloma</t>
  </si>
  <si>
    <t>ovarian cancer</t>
  </si>
  <si>
    <t>Age 18-64</t>
  </si>
  <si>
    <t>Age 65-74</t>
  </si>
  <si>
    <t>Order</t>
  </si>
  <si>
    <t>Count 18-64</t>
  </si>
  <si>
    <t>Count 65-74</t>
  </si>
  <si>
    <t>All Ages</t>
  </si>
  <si>
    <t>Mean Age</t>
  </si>
  <si>
    <t>kidney failure</t>
  </si>
  <si>
    <t>lung cancer</t>
  </si>
  <si>
    <t>congestive heart failure</t>
  </si>
  <si>
    <t>Lewy body dementia</t>
  </si>
  <si>
    <t>lymphoma</t>
  </si>
  <si>
    <t>cardiac arrest</t>
  </si>
  <si>
    <t>gallbladder cancer</t>
  </si>
  <si>
    <t>leukemia</t>
  </si>
  <si>
    <t>cardiac failure</t>
  </si>
  <si>
    <t>glioblastoma</t>
  </si>
  <si>
    <t>Covid-19</t>
  </si>
  <si>
    <t>Alzheimer's</t>
  </si>
  <si>
    <t>dementia</t>
  </si>
  <si>
    <t>suicide</t>
  </si>
  <si>
    <t>complications following a broken hip</t>
  </si>
  <si>
    <t>Parkinson's and Covid-19</t>
  </si>
  <si>
    <t>metastatic skin cancer</t>
  </si>
  <si>
    <t>Cancer</t>
  </si>
  <si>
    <t>Kidney failure</t>
  </si>
  <si>
    <t>Accidents/falls</t>
  </si>
  <si>
    <t>Terrorism/murder</t>
  </si>
  <si>
    <t>Cardiovascular issues</t>
  </si>
  <si>
    <t>Suicide</t>
  </si>
  <si>
    <t>Diabetes</t>
  </si>
  <si>
    <t>Alzheimer’s disease/dementia</t>
  </si>
  <si>
    <t>Pneumonia</t>
  </si>
  <si>
    <t>Active physicians</t>
  </si>
  <si>
    <t>https://www.cma.ca/quick-facts-canadas-physicians</t>
  </si>
  <si>
    <t>excluding residents</t>
  </si>
  <si>
    <t>https://www.cihi.ca/en/physicians-in-canada</t>
  </si>
  <si>
    <t>.9% increase over 2019</t>
  </si>
  <si>
    <t>https://www.cbc.ca/news/health/doctor-supply-cihi-1.5298005</t>
  </si>
  <si>
    <t>almost 90,000</t>
  </si>
  <si>
    <t>Notes</t>
  </si>
  <si>
    <t>Student</t>
  </si>
  <si>
    <t>CMA</t>
  </si>
  <si>
    <t>Candace Nayman</t>
  </si>
  <si>
    <t>Shariar Jalali Mazlouman</t>
  </si>
  <si>
    <t>Jakub Sawicki</t>
  </si>
  <si>
    <t>Stephen McKenzie</t>
  </si>
  <si>
    <t>Lorne Segall</t>
  </si>
  <si>
    <t>Paul Hannam</t>
  </si>
  <si>
    <t>Trillium Health Partners-Mississauga Hospital after 4th Covid shot was mandated</t>
  </si>
  <si>
    <t>McMaster Children’s Hospital in Hamilton, triathlete, while swimming</t>
  </si>
  <si>
    <t>Trillium Health Partners-Mississauga Hospital after 4th Covid shot was mandated, Olympic sailor, marathon runner, died suddenly on a run</t>
  </si>
  <si>
    <t>Saskatchewan Health Authority (SHA) and Emmanuel Health, young man</t>
  </si>
  <si>
    <t>SADS/heart attack while running</t>
  </si>
  <si>
    <t>sudden passing/swimming pool incident</t>
  </si>
  <si>
    <t>https://www.saskhealthauthority.ca/news-events/news/sha-and-emmanuel-health-mourn-loss-melville-physician     https://www.world-spectator.com/news_story.php?id=4368</t>
  </si>
  <si>
    <t>Trillium Health Partners-Mississauga Hospital after 4th Covid shot was mandated, fighting lung cancer for a long time</t>
  </si>
  <si>
    <t>https://www.thegatewaypundit.com/2022/07/44-year-old-canadian-doctor-dies-unexpectedly-sixth-canadian-doctor-die-within-two-weeks/   https://mountpleasantgroup.permavita.com/site/LorneSegall.html</t>
  </si>
  <si>
    <t>died suddenly</t>
  </si>
  <si>
    <t>COVID-19</t>
  </si>
  <si>
    <t>skydiver</t>
  </si>
  <si>
    <t>CMA  https://regina.ctvnews.ca/sask-doctor-dies-of-covid-19-in-ontario-icu-1.5656938</t>
  </si>
  <si>
    <t>collapsed during triathlon</t>
  </si>
  <si>
    <t>North York General Hospital, fighting cancer for a long time</t>
  </si>
  <si>
    <t>https://www.thegatewaypundit.com/2022/07/44-year-old-canadian-doctor-dies-unexpectedly-sixth-canadian-doctor-die-within-two-weeks/  https://toronto.ctvnews.ca/ontario-doctor-27-dies-after-collapsing-during-triathlon-1.6007441</t>
  </si>
  <si>
    <t>stomach cancer</t>
  </si>
  <si>
    <t>Charles Godfrey</t>
  </si>
  <si>
    <t>https://toronto.ctvnews.ca/renowned-ontario-doctor-who-worked-until-102-dies-1.6012436</t>
  </si>
  <si>
    <t>had been vigorous to that point; he had worked until 102</t>
  </si>
  <si>
    <t>Dr. Joshua Raj Kotaro</t>
  </si>
  <si>
    <t>CMA   https://infotel.ca/newsitem/aspiring-kamloops-physician-died-of-cancer-while-carrying-out-late-fathers-legacy/it92292</t>
  </si>
  <si>
    <t>melanoma</t>
  </si>
  <si>
    <t>CMA  https://www.legacy.com/ca/obituaries/theglobeandmail/name/hans-strauss-obituary?pid=201200191</t>
  </si>
  <si>
    <t>https://canadianobituaries.com/component/search/?searchword=Dr.&amp;searchphrase=all&amp;Itemid=435</t>
  </si>
  <si>
    <t xml:space="preserve">Dr. Maselle G. Virey </t>
  </si>
  <si>
    <t xml:space="preserve">Dr. Thomas Vincent Garry </t>
  </si>
  <si>
    <t xml:space="preserve">Dr. Betty Lorraine Ballard </t>
  </si>
  <si>
    <t>brief battle</t>
  </si>
  <si>
    <t>https://canadianobituaries.com/toronto/153344-dr-robert-stevens-april-15-2022.html</t>
  </si>
  <si>
    <t>Dr. Robert Stevens</t>
  </si>
  <si>
    <t>Dr. Miriko Kovacevic</t>
  </si>
  <si>
    <t>https://canadianobituaries.com/toronto/152905-dr-miriko-kovacevic-march-25-2022.html</t>
  </si>
  <si>
    <t>Harvey Y. Lewis</t>
  </si>
  <si>
    <t>https://canadianobituaries.com/toronto/152938-harvey-lewis-march-29-2022.html</t>
  </si>
  <si>
    <t>Dr. Alan G. Hart, M.D.</t>
  </si>
  <si>
    <t>https://canadianobituaries.com/ontario-southern-region/152968-dr-alan-hart-march-23-2022.html</t>
  </si>
  <si>
    <t>William Arthur Tilly</t>
  </si>
  <si>
    <t>https://canadianobituaries.com/durham/152656-william-tilly-march-13-2022.html</t>
  </si>
  <si>
    <t>Dr. Fred Gentili</t>
  </si>
  <si>
    <t>peaceful</t>
  </si>
  <si>
    <t>glioblastoma multiforme (GBM)</t>
  </si>
  <si>
    <t>https://www.cma.ca/gentili-fred   https://canadianobituaries.com/toronto/151274-dr-fred-gentili-january-15-2022.html</t>
  </si>
  <si>
    <t>https://necrocanada.com/obituaries-2022/?s=M.D.</t>
  </si>
  <si>
    <t>William “Stuart” Huestis</t>
  </si>
  <si>
    <t>Kouichi Asano, M.D.</t>
  </si>
  <si>
    <t>Peter Constantin Samu, M.D.</t>
  </si>
  <si>
    <t>https://necrocanada.com/obituaries-2022/peter-samu-monday-june-13-2022/</t>
  </si>
  <si>
    <t>CMA  https://ussanews.com/2022/08/07/young-canadian-doctors-dead-dying-manitoba-data-and-other-canadian-government-data/</t>
  </si>
  <si>
    <t>40s</t>
  </si>
  <si>
    <t>https://www.thegatewaypundit.com/2022/07/44-year-old-canadian-doctor-dies-unexpectedly-sixth-canadian-doctor-die-within-two-weeks/     https://theancestory.com/dr-jakub-sawicki/  https://toronto.ctvnews.ca/ontario-doctor-27-dies-after-collapsing-during-triathlon-1.6007441   https://www.techarp.com/facts/toronto-doctors-die-4th-vaccine/  https://ussanews.com/2022/08/07/young-canadian-doctors-dead-dying-manitoba-data-and-other-canadian-government-data/</t>
  </si>
  <si>
    <t>60s</t>
  </si>
  <si>
    <t>https://www.thegatewaypundit.com/2022/07/44-year-old-canadian-doctor-dies-unexpectedly-sixth-canadian-doctor-die-within-two-weeks/   https://wikibious.com/dr-stephen-mckenzie/  https://ussanews.com/2022/08/07/young-canadian-doctors-dead-dying-manitoba-data-and-other-canadian-government-data/</t>
  </si>
  <si>
    <t>unspecified illness</t>
  </si>
  <si>
    <t>Died in her sleep</t>
  </si>
  <si>
    <t>Dr. Baharan Behzadizad</t>
  </si>
  <si>
    <t>Dr. Ann Carley Graham (McGill, née Augusta)</t>
  </si>
  <si>
    <t>died unexpectedly</t>
  </si>
  <si>
    <t>Dr. Christopher P. Cole</t>
  </si>
  <si>
    <t>https://ussanews.com/2022/08/07/young-canadian-doctors-dead-dying-manitoba-data-and-other-canadian-government-data/  https://lfpress.remembering.ca/obituary/christopher-cole-1085345328</t>
  </si>
  <si>
    <t>Dr. Wilson Idami</t>
  </si>
  <si>
    <t>https://ussanews.com/2022/08/07/young-canadian-doctors-dead-dying-manitoba-data-and-other-canadian-government-data/  https://www.forevermissed.com/drwilsonidami/about</t>
  </si>
  <si>
    <t>Dr. Oliver Seifert</t>
  </si>
  <si>
    <t>died unexpectedly, heart</t>
  </si>
  <si>
    <t>https://ussanews.com/2022/08/07/young-canadian-doctors-dead-dying-manitoba-data-and-other-canadian-government-data/  https://www.dignitymemorial.com/obituaries/edmonton-ab/oliver-seifert-10568333</t>
  </si>
  <si>
    <t xml:space="preserve">CMA  </t>
  </si>
  <si>
    <t>Dr. Neil Singh Dhalla</t>
  </si>
  <si>
    <t>https://www.snodgrassfuneralhomes.com/obituaries/Ann-Dr-Ann-C-McGill-Carley-Graham?obId=23573594#/obituaryInfo</t>
  </si>
  <si>
    <t>died in sleep 3 wk post 3rd jab</t>
  </si>
  <si>
    <t>CMA    https://www.cbc.ca/news/canada/new-brunswick/sohrab-lutchmedial-cardiac-surgeon-obituary-1.6242359  https://ussanews.com/2022/08/07/young-canadian-doctors-dead-dying-manitoba-data-and-other-canadian-government-data/</t>
  </si>
  <si>
    <t>Dr. Vincent Mak</t>
  </si>
  <si>
    <t>https://ontariorheum.ca/sad-news-about-the-passing-of-dr-vincent-mak  https://mountpleasantgroup.permavita.com/site/DrVincentChiWaiMak.html</t>
  </si>
  <si>
    <t>died peacefully</t>
  </si>
  <si>
    <t>Dr. Gordon G. Melville</t>
  </si>
  <si>
    <t>cancer?</t>
  </si>
  <si>
    <t>https://obituaries.cc/melville-dr-gordon-g   https://www.legacy.com/ca/obituaries/timescolonist/name/gordon-melville-obituary?pid=202264090</t>
  </si>
  <si>
    <t>https://stevekirsch.substack.com/p/fourteen-young-canadian-docs-die/comments#comment-8231319 Ely's comment</t>
  </si>
  <si>
    <t>suddn and unexplained death</t>
  </si>
  <si>
    <t>CMA  https://ussanews.com/2022/08/07/young-canadian-doctors-dead-dying-manitoba-data-and-other-canadian-government-data/  https://www.comoxvalleyrecord.com/obituaries/dr-bradley-james-harris/  https://stevekirsch.substack.com/p/fourteen-young-canadian-docs-die/comments#comment-8231319</t>
  </si>
  <si>
    <t>City</t>
  </si>
  <si>
    <t>Prov</t>
  </si>
  <si>
    <t>Richmond Hills</t>
  </si>
  <si>
    <t>Melville</t>
  </si>
  <si>
    <t>Madoc</t>
  </si>
  <si>
    <t>Mississauga</t>
  </si>
  <si>
    <t>Toronto</t>
  </si>
  <si>
    <t>Windsor</t>
  </si>
  <si>
    <t>Aurora</t>
  </si>
  <si>
    <t>Edmonton</t>
  </si>
  <si>
    <t>Saint John</t>
  </si>
  <si>
    <t>Hamilton</t>
  </si>
  <si>
    <t>Oakville</t>
  </si>
  <si>
    <t>Vancouver</t>
  </si>
  <si>
    <t>Brechin</t>
  </si>
  <si>
    <t>near Orillia</t>
  </si>
  <si>
    <t>Oshawa</t>
  </si>
  <si>
    <t>Kentville</t>
  </si>
  <si>
    <t>Nanaimo</t>
  </si>
  <si>
    <t>Burlington</t>
  </si>
  <si>
    <t>Durham</t>
  </si>
  <si>
    <t>Okotoks</t>
  </si>
  <si>
    <t>near Calgary</t>
  </si>
  <si>
    <t>CMA   https://www.legacy.com/ca/obituaries/thespec/name/ainsley-moore-obituary?pid=199374554</t>
  </si>
  <si>
    <t>Suddenly</t>
  </si>
  <si>
    <t>the 17</t>
  </si>
  <si>
    <t>Young Cdn Crs</t>
  </si>
  <si>
    <t>the 6</t>
  </si>
  <si>
    <t>the 14</t>
  </si>
  <si>
    <t>the 16</t>
  </si>
  <si>
    <t>the 18</t>
  </si>
  <si>
    <t>https://www.remembering.ca/obituary/dr-abdullah-dara-shikoh-abdurahman-1070942111</t>
  </si>
  <si>
    <t>AB</t>
  </si>
  <si>
    <t>Dr. Abdullah Dara Shikoh Abdurahman</t>
  </si>
  <si>
    <t xml:space="preserve">CMA  https://www.remembering.ca/obituary/doctor-rodney-bergh-mdcm-frcpc-1080455300 </t>
  </si>
  <si>
    <t>ON</t>
  </si>
  <si>
    <t>Ottawa</t>
  </si>
  <si>
    <t>Peacefully</t>
  </si>
  <si>
    <t>Sudbury</t>
  </si>
  <si>
    <t>https://www.remembering.ca/obituary/doctor-robin-james-bolton-1076256932</t>
  </si>
  <si>
    <t>BOLTON, Doctor Robin James</t>
  </si>
  <si>
    <t>Peacefully after several months of deteriorating health</t>
  </si>
  <si>
    <t>CMA  https://www.remembering.ca/obituary/werner-boldt-md-frcp-c-1081840081</t>
  </si>
  <si>
    <t>BC</t>
  </si>
  <si>
    <t>CMA  https://www.remembering.ca/obituary/dr-juan-francisco-estable-puig-1066179328</t>
  </si>
  <si>
    <t>CMA  https://www.remembering.ca/obituary/charles-spurgeon-1081786430</t>
  </si>
  <si>
    <t>ST-AUBIN, Dr. Daniel Rémi</t>
  </si>
  <si>
    <t>https://www.remembering.ca/obituary/dr-daniel-remi-st-aubin-1076251294</t>
  </si>
  <si>
    <t>BLUNDELL, Dr. Peter</t>
  </si>
  <si>
    <t>vascular dementia and Covid</t>
  </si>
  <si>
    <t>QC</t>
  </si>
  <si>
    <t>Montreal</t>
  </si>
  <si>
    <t>https://www.remembering.ca/obituary/peter-blundell-1085928746</t>
  </si>
  <si>
    <t>CMA  https://www.remembering.ca/obituary/kenneth-asselstine-1085949000</t>
  </si>
  <si>
    <t>North Bay</t>
  </si>
  <si>
    <t>MATVENKO, Jack</t>
  </si>
  <si>
    <t>Victoria</t>
  </si>
  <si>
    <t>https://www.remembering.ca/obituary/jack-matvenko-1085928698</t>
  </si>
  <si>
    <t xml:space="preserve">VAILLANCOURT, Francis (Frank) William </t>
  </si>
  <si>
    <t>90+</t>
  </si>
  <si>
    <t>NF</t>
  </si>
  <si>
    <t>SK</t>
  </si>
  <si>
    <t>https://www.remembering.ca/obituary/francis-vaillancourt-1085928720</t>
  </si>
  <si>
    <t xml:space="preserve">PULOS, Dr. Lee </t>
  </si>
  <si>
    <t>https://www.remembering.ca/obituary/lee-pulos-1085979105</t>
  </si>
  <si>
    <t>ROY, Dr. Jacques Henri</t>
  </si>
  <si>
    <t>https://www.remembering.ca/obituary/jacques-roy-1085814856</t>
  </si>
  <si>
    <t>Ryan Mackenzie Buyting</t>
  </si>
  <si>
    <t>https://www.remembering.ca/obituary/ryan-buyting-1085829925</t>
  </si>
  <si>
    <t>Neurosurgery residency in Edmonton; athletic Jujitsu, weight lifting, golf, skiing</t>
  </si>
  <si>
    <t>Lee Edward Stickles</t>
  </si>
  <si>
    <t>https://www.remembering.ca/obituary/lee-stickles-1085812996</t>
  </si>
  <si>
    <t>Fredericton</t>
  </si>
  <si>
    <t>NB</t>
  </si>
  <si>
    <t>extended period of declining health</t>
  </si>
  <si>
    <t>Dr. Michael Stafford Piper</t>
  </si>
  <si>
    <t>https://www.remembering.ca/obituary/dr-michael-piper-1085858756</t>
  </si>
  <si>
    <t>Dr. Ed MacLeod</t>
  </si>
  <si>
    <t>Moncton</t>
  </si>
  <si>
    <t>https://www.remembering.ca/obituary/dr-edgar-alexander-macleod-1085802201</t>
  </si>
  <si>
    <t>https://www.remembering.ca/obituary/thomas-staples-1085795369</t>
  </si>
  <si>
    <t>Collingwood</t>
  </si>
  <si>
    <t>peacefully</t>
  </si>
  <si>
    <t>STAPLES, Dr. Thomas Edgar</t>
  </si>
  <si>
    <t>Dr. Agnes Bimbi Kovacs</t>
  </si>
  <si>
    <t>https://www.remembering.ca/obituary/agnes-bimbi-kovacs-1085871583</t>
  </si>
  <si>
    <t>date approx</t>
  </si>
  <si>
    <t>https://www.remembering.ca/obituary/bruce-fleming-1085830333</t>
  </si>
  <si>
    <t>Dr. Bruca Alan Fleming</t>
  </si>
  <si>
    <t xml:space="preserve">WOLFISH, Dr. Norman Morton </t>
  </si>
  <si>
    <t>https://www.remembering.ca/obituary/norman-wolfish-1085763277</t>
  </si>
  <si>
    <t>Dr. James Laurence ("Larry") Cram-Howie</t>
  </si>
  <si>
    <t>Saskatoon</t>
  </si>
  <si>
    <t>https://www.remembering.ca/obituary/james-cram-howie-1085869887</t>
  </si>
  <si>
    <t>UHTHOFF, Hans-Klaus, MD</t>
  </si>
  <si>
    <t>death on his own terms</t>
  </si>
  <si>
    <t>SQUIRES, Bruce Paul MD.</t>
  </si>
  <si>
    <t>https://www.remembering.ca/obituary/bruce-paul-md-ph-d-squires-1073559894</t>
  </si>
  <si>
    <t>DUKE, Gordon Allan</t>
  </si>
  <si>
    <t>https://www.remembering.ca/obituary/gordon-duke-1084140331</t>
  </si>
  <si>
    <t>CMA   https://www.remembering.ca/obituary/dr-blake-barlow-1073276213</t>
  </si>
  <si>
    <t>HECKADON, Dr. Robert</t>
  </si>
  <si>
    <t>https://www.remembering.ca/obituary/robert-heckadon-1066406301</t>
  </si>
  <si>
    <t>CMA  https://www.remembering.ca/obituary/irvin-strathman-1066466099</t>
  </si>
  <si>
    <t>Tampa</t>
  </si>
  <si>
    <t>FL</t>
  </si>
  <si>
    <t>CMA  https://www.remembering.ca/obituary/robert-purkis-1066044583</t>
  </si>
  <si>
    <t>CMA  https://www.remembering.ca/obituary/murray-fraser-1079990928</t>
  </si>
  <si>
    <t>Regina</t>
  </si>
  <si>
    <t>CMA  https://www.remembering.ca/obituary/lorne-collins-1077437513</t>
  </si>
  <si>
    <t>Martin Boyd</t>
  </si>
  <si>
    <t>~77</t>
  </si>
  <si>
    <t>https://www.remembering.ca/obituary/dr-gordon-mockler-1080957465</t>
  </si>
  <si>
    <t>Gordon Raymond Mockler</t>
  </si>
  <si>
    <t>CMA  https://www.remembering.ca/obituary/peter-boucher-1079285962</t>
  </si>
  <si>
    <t>Dr. Nancy Dunne</t>
  </si>
  <si>
    <t>https://mountpleasantgroup.permavita.com/site/DrNancyDunne.html</t>
  </si>
  <si>
    <t>Dr. Aliakbar Julazadeh</t>
  </si>
  <si>
    <t>https://mountpleasantgroup.permavita.com/site/AliakbarJulazadeh.html</t>
  </si>
  <si>
    <t>Dr. Cecil Edgar Harricharan</t>
  </si>
  <si>
    <t>Totonto</t>
  </si>
  <si>
    <t>https://mountpleasantgroup.permavita.com/site/DrCecilEdgarHarricharan.html</t>
  </si>
  <si>
    <t>CMA  https://mountpleasantgroup.permavita.com/site/MauriceRaymondLordDuBoulay.html</t>
  </si>
  <si>
    <t>Parkinson's and heart attack</t>
  </si>
  <si>
    <t>Dr. Harold Kalant</t>
  </si>
  <si>
    <t>https://mountpleasantgroup.permavita.com/site/HaroldKalant.html</t>
  </si>
  <si>
    <t>Dr. Shuk Chun Lau</t>
  </si>
  <si>
    <t>https://mountpleasantgroup.permavita.com/site/ShukChunLau.html</t>
  </si>
  <si>
    <t>Peacefilly</t>
  </si>
  <si>
    <t>hematoma</t>
  </si>
  <si>
    <t>Brampton</t>
  </si>
  <si>
    <t>Dr. Robert James Sargeant</t>
  </si>
  <si>
    <t>https://mountpleasantgroup.permavita.com/site/DrRobertJSargeant.html</t>
  </si>
  <si>
    <t>Peacefully, long illness; cyclist</t>
  </si>
  <si>
    <t>Dr. Sandy James Pritchard</t>
  </si>
  <si>
    <t>https://mountpleasantgroup.permavita.com/site/DrSandyJamesPritchard.html</t>
  </si>
  <si>
    <t>Leamington</t>
  </si>
  <si>
    <t>Peacefully; tennis, golf</t>
  </si>
  <si>
    <t>Dr Lorne Aaron</t>
  </si>
  <si>
    <t>https://necrocanada.com/deces-2022/dr-lorne-aaron-september-1-1965-april-30-2022/</t>
  </si>
  <si>
    <t>Dr Henry Haddad</t>
  </si>
  <si>
    <t>Sherbrooke</t>
  </si>
  <si>
    <t>https://necrocanada.com/obituaries-2021/dr-henry-haddad-2021/</t>
  </si>
  <si>
    <t>https://necrocanada.com/obituaries-2021/dr-billbryant-1940-2021/</t>
  </si>
  <si>
    <t>Dr Bill Bryant</t>
  </si>
  <si>
    <t>Kitchener</t>
  </si>
  <si>
    <t>https://necrocanada.com/deces-2022/dr-denis-plante-2022/</t>
  </si>
  <si>
    <t>Dr Denis PLANTE</t>
  </si>
  <si>
    <t>suddenly</t>
  </si>
  <si>
    <t>https://necrocanada.com/obituaries-2022/dr-pierre-beauchemin-2022/</t>
  </si>
  <si>
    <t>Dr Pierre Beauchemin</t>
  </si>
  <si>
    <t>Quebec</t>
  </si>
  <si>
    <t>Dr Luc Laferrière</t>
  </si>
  <si>
    <t>https://necrocanada.com/deces-2021/dr-luc-laferriere-1-octobre-1954-26-aout-2021/</t>
  </si>
  <si>
    <t>Saint-Lambert-de-Lauzon</t>
  </si>
  <si>
    <t>Dr Robert Masse</t>
  </si>
  <si>
    <t>Magog</t>
  </si>
  <si>
    <t>https://necrocanada.com/deces-2022/dr-robert-masse-2022/</t>
  </si>
  <si>
    <t>https://necrocanada.com/deces-2022/dr-anna-majerovics-2022/</t>
  </si>
  <si>
    <t>Dr Anna Majerovics</t>
  </si>
  <si>
    <t>?</t>
  </si>
  <si>
    <t>Dr Yves Rouleau</t>
  </si>
  <si>
    <t>https://necrocanada.com/obituaries-2022/dr-yves-rouleau-1959-2022-63-ans/</t>
  </si>
  <si>
    <t>Lévis</t>
  </si>
  <si>
    <t>MAID</t>
  </si>
  <si>
    <t>Dre Karine Dion</t>
  </si>
  <si>
    <t>https://necrocanada.com/deces-2021/dre-karine-dion-13-fevrier-1985-3-janvier-2021/  https://www.lapresse.ca/covid-19/2021-01-13/le-suicide-de-la-dre-dion-est-un-signal-d-alarme-selon-son-mari.php</t>
  </si>
  <si>
    <t>due to pandemic</t>
  </si>
  <si>
    <t>Granby</t>
  </si>
  <si>
    <t>KRIEGER, DR. HOWARD M.</t>
  </si>
  <si>
    <t>likely MAID</t>
  </si>
  <si>
    <t>Barrie</t>
  </si>
  <si>
    <t>https://www.legacy.com/ca/obituaries/thestar/name/howard-krieger-obituary?pid=202621235</t>
  </si>
  <si>
    <t>died in sleep 4 days post 3rd jab; chiropracter</t>
  </si>
  <si>
    <t xml:space="preserve">https://ussanews.com/2022/08/07/young-canadian-doctors-dead-dying-manitoba-data-and-other-canadian-government-data/  https://necrocanada.com/obituaries-2021/dr-neil-dhalla-2021/  https://www.legacy.com/ca/obituaries/thestar/name/neil-dhalla-obituary?pid=201158037 </t>
  </si>
  <si>
    <t>Text</t>
  </si>
  <si>
    <t>NumOnly</t>
  </si>
  <si>
    <t>Week</t>
  </si>
  <si>
    <t>Life years lost</t>
  </si>
  <si>
    <t>Grandchildren</t>
  </si>
  <si>
    <t>Kamloops, BC; University of British Columbia (medical student, Class of 2022). Died of cancer May 16, 2022, aged 27. Survived by his mother, Navy Sahota, and a sister. “After Joshua’s death, his sister accepted his medical degree on his behalf.”</t>
  </si>
  <si>
    <t>aged 27</t>
  </si>
  <si>
    <t>Young</t>
  </si>
  <si>
    <t>Calgary; University of Calgary; medical student, Class of 2022. Died July 31, 2021, aged 28, following “an ongoing battle with mental illness.” Survived by his parents and siblings. “Sanjay completed a first-class honours BSc in neuroscience and [at the time of his death] was fulfilling his dream, working on a medical degree at the University of Calgary.”</t>
  </si>
  <si>
    <t>aged 28</t>
  </si>
  <si>
    <t>Laterrière, QC; Université de Sherbrooke, 2013; gastroenterology. Died of cancer Feb. 25, 2021, aged 30. Survived by his wife, Dr. Camille Filion, and a son. “Michael will be sadly missed by co-workers at the Hôpital de Chicoutimi and elsewhere.”</t>
  </si>
  <si>
    <t>aged 30</t>
  </si>
  <si>
    <t>Van der Westhuizen, Andrew N.</t>
  </si>
  <si>
    <t>Kamloops, BC; University of British Columbia, 2013; diagnostic radiology. Died June 30, 2022, following a cycling accident, aged 36. Survived by his wife Jen and 2 children. “Andrew was one of a kind. He excelled in every sense of the word, was uniquely multitalented and multifaceted, seamlessly picking up talents as a swimmer, soccer and rugby player, tennis and squash player, and with instruments including the violin/viola, piano and guitar. . . . Our family would like to thank the endless list of first responders, emergency and trauma teams, radiologists, and blood bank, intensive care and surgical teams, both in Kamloops and at Vancouver General Hospital, for their tireless efforts to do everything in their power to see Andrew through his injuries. They worked day and night, showing immense compassion for our family. Andrew displayed his resilience and formidably fought for 7 straight weeks. Even with all of the miracles produced by Andrew and his medical team, his injuries were too severe. He loved to live, and his beautiful heart continued to beat and go on when his body no longer could. Andrew received close to 100 units of blood throughout his hospital stay, and we would like to encourage anyone reading this to become a blood donor and sign up to be an organ donor. Andrew was at 1 stage considered a liver transplant candidate, so these gifts of life would be a lovely tribute to his life and may save someone who is in a similar position to Andrew.”</t>
  </si>
  <si>
    <t>aged 36</t>
  </si>
  <si>
    <t>Ottawa; Dalhousie University, 2016; resident, orthopedic surgery. Died following a brief illness Aug. 6, 2021, aged 39. Survived by 3 children and the mother of his children, Ashley Stewart. “Mike had a passion for helping others, and devoted his adult life to pursuing education that would allow him to do just that. He graduated with a chiropractic degree in 2010. After working for several years, he decided to return to university to obtain his medical degree. He then went on to specialize in orthopedic surgery. He recently passed his national exam and was looking forward to a fellowship in arthroplasty and sports injury.”</t>
  </si>
  <si>
    <t>aged 39</t>
  </si>
  <si>
    <t>Gaspé, Que.; Université Laval, 2009; family medicine. Died in a bicycle accident July 23, 2020, aged 40. Survived by her husband, Louis-Vincent Lemelin, and 3 children. “Sporty, talented, ambitious, Frédérique strove for excellence in everything she did. Being around her allowed us to follow in her wake.”</t>
  </si>
  <si>
    <t>aged 40</t>
  </si>
  <si>
    <t>Rimouski, PQ; Université de Montréal, 2007; family medicine. Died Oct. 26, 2021, aged 41.Survived by her husband, François Gagnon, and 3 children.</t>
  </si>
  <si>
    <t>aged 41</t>
  </si>
  <si>
    <t>Calgary; University of Alberta, 2003; plastic surgery. Died June 28, 2020, following a hemorrhagic stroke, aged 42. Survived by his wife Wanda, 4 stepchildren and 2 children. “Jonathan received his medical degree from the University of Alberta, where he also completed his residency in plastic and reconstructive surgery. After further fellowship training at New York University Medical School and the University of Toronto, he set up his private practice in Calgary. He also carried out clinical on-call duties, mostly at the Peter Lougheed Hospital, where he also served as site chief of plastic surgery for 2 years. He also held a faculty position at the University of Calgary. In 2015, Jonathan founded the Calgary Institute of Plastic Surgery, which soon became one of the most recognized plastic surgery clinics in Calgary. He was a visionary in his field, and never one to be satisfied with the status quo.”</t>
  </si>
  <si>
    <t>aged 42</t>
  </si>
  <si>
    <t>Surrey, BC; University of Sydney (Australia), 2005; family medicine. Died March 20, 2021, aged 42. Survived by his wife Navjot and 3 children. “After completing a BSc in physiology at the University of British Columbia (UBC), Andy traveled to Australia to study medicine at the University of Sydney. After completing a family medicine residency at UBC, Andy practised in Hope, BC, before building his practice in Surrey. Andy was adored by both his patients and the family medicine residents he taught.”</t>
  </si>
  <si>
    <t>Gatineau, PQ; Université de Montréal, 2006; psychiatry. Died Oct. 16, 2021, aged 43. Survived by his wife, Catherine Juneau. “James devoted his career to psychiatric medicine, and to the care of patients with mental health disorders.”</t>
  </si>
  <si>
    <t>aged 43</t>
  </si>
  <si>
    <t>Thunder Bay, Ont.; University of Toronto, 2003; family medicine. Died Oct. 21, 2021, aged 43. Survived by her husband, Sean Irwin, and 2 children. “Bella’s medical residency took place in Northwestern Ontario. She practised throughout the region before settling in Terrace Bay, Ont., in 2004. She began her phenomenal career by joining the Aguasabon Medical Clinic, eventually becoming the lead physician. She also served as the emergency physician and chief of staff at the McCausland Hospital in Terrace Bay, as an associate professor at the Northern Ontario School of Medicine, and as regional coroner. In 2014, Bella was recognized for her contributions by the SHIFT Young Professionals Network. She was 1 of the Top 20 Under 40 recipients of the Northwestern Ontario Visionary Award. The award recognizes young professionals who are leaders in their community. Moving back to Thunder Bay in 2015, Bella opened the Umbrella Medical Clinic. Its mission was to provide sexual health services for all ages, genders and orientations. Bella was an activist and an ally for many. She lived by the philosophies ‘love is love’ and ‘equality for everyone.’ Sexual health was not just a career for Bella. It was a passion.”</t>
  </si>
  <si>
    <t>Niagara Falls, Ont.; University of Toronto, 2003; gastroenterology. Died Feb. 21, 2021, aged 44. Survived by his family members. “After medical school he trained in internal medicine at McMaster University and in gastroenterology at Queen’s University. He was in active practice at the St. Catharines General Site of Niagara Health, where he was well respected by his colleagues for his hard work and devotion to his patients.”</t>
  </si>
  <si>
    <t>aged 44</t>
  </si>
  <si>
    <t>Vancouver; University of British Columbia (UBC), 2002; psychiatry. Died June 29, 2021, aged 44. Survived by her husband, Craig Roberts, and 2 daughters. “After attending UBC, Meg followed her dreams and pursued the most rewarding career she could have imagined. Her tenacity guided her through undergraduate and doctorate degrees, including studies at the University of Nottingham in England, and at Brigham and Women’s Hospital at Harvard Medical School. She became a consultation liaison psychiatrist, and throughout her career was an integral member of the Royal Columbian Hospital (RCH) and UBC departments of psychiatry. She won awards for teaching and education. At RCH she held leadership roles as regional division head for adult psychiatry, regional consultation liaison psychiatry lead, and post-graduate psychiatry education director. She also played a key role in the development and growth of the Fraser Track Psychiatry Residency Program. Meg believed in the importance of doing good work, and working to live.”</t>
  </si>
  <si>
    <t>Red Deer, Alta.; University of Pretoria (South Africa), 1999; family medicine. Died after being attacked in his office by a patient on Aug. 10, 2020, aged 45. Survived by his wife Anelia and 2 daughters. CMA President Sandy Buchman commented: “Our profession was shaken to its core this week as our colleague, Dr. Walter Reynolds, was tragically murdered in his Red Deer clinic. Our thoughts are with his family, friends, clinic staff and patients as they mourn this inexplicable loss. The physician-patient relationship is built on a foundation of trust, and the attack on Dr. Reynolds is an unfathomable violation of that trust. Many of us treat our patients in similar settings, and I want to acknowledge how you may be feeling as you reflect on your own work and experiences.” Dr Christine Molnar, president of the Alberta Medical Association, noted: “A couple of days has not been enough time to feel that I can properly express my sorrow. When a few media outlets came to make respectful and sympathetic requests for more reaction, I said that while there are many questions for the days ahead, right now our hearts go out to the family, friends and colleagues for the loss of their loved one. We are mindful that this is a time of shock and deep grief. A time for sorrow. A time to reflect. Our colleague, Dr. Walter Reynolds, was a family physician devoted to his family, his patients and his calling. He will be sorely missed.”</t>
  </si>
  <si>
    <t>aged 45</t>
  </si>
  <si>
    <t>Toronto; Universidade Luterana do Brazil, 2002; child and adolescent psychiatry. Died Dec. 21, 2021, aged 45.</t>
  </si>
  <si>
    <t>Saskatoon; National University of Mexico, 1996; neurology; professor, University of Saskatchewan. Died Oct. 2, 2020, aged 48. Survived by his wife Lizbeth and 2 children. The Neurology Division and Neurology Residency Program at the University of Saskatchewan stated: “José’s enthusiasm and knowledge of epilepsy, general neurology and research methodology inspired many students and residents to work with him. He mentored many residents, both clinically and for research. There were typically 3 to 4 residents at a time working on a variety of projects with him, essentially always leading to publication. He leaves a legacy of weekly formalized epilepsy rounds in which he would masterfully present challenging cases. He was always engaging with the audience, and brought the best out of the residents through careful questioning, without intimidation. His pioneering efforts for the people of Saskatchewan included developing remote electroencephalograph monitoring to allow better detection of seizures without having to come into hospital, and establishing an epilepsy brain bank to study the causes and develop better treatment for those with epilepsy. José’s passing is a major loss for the province of Saskatchewan, and will be felt nationally and internationally. We will miss our dear friend and colleague tremendously.”</t>
  </si>
  <si>
    <t>aged 48</t>
  </si>
  <si>
    <t>West Vancouver; University of Saskatchewan, 1996; obstetrics and gynecology. Died Dec. 21, 2020, aged 48. Survived by her husband, Paul Scott, and 2 children. “After medical school and an obstetrics and gynecology residency at the University of Saskatchewan, she moved to BC in 2001 to complete a maternal fetal medicine (MFM) fellowship and a master’s of health sciences in epidemiology at the University of British Columbia. In 2004 she joined the Division of MFM at UBC and the BC Women’s Hospital, and pursued her passions in teaching, research and quality assurance while delivering first-class care to her high-risk patients.”</t>
  </si>
  <si>
    <t>Calgary; Queen’s University, 1998; urology. Died of pancreatic cancer Aug. 30, 2021, aged 48. Survived by his spouse and partner, Dr. Julie Hong, and 2 children. Dr. Hong says her husband left behind “countless lessons” during his career. “He knew that the most important person in the operating room was the patient. When he learned new skills and techniques, he found it was incredibly frustrating, and he wanted to quit many times. He had to push himself out of his comfort zone with each new technique, but he knew that growth comes from discomfort. He constantly tried for challenging cases, even though that meant he was constantly in some kind of mild discomfort. However, he never pushed himself too far outside of his comfort zone — he knew that this could adversely impact patients’ lives. When he was going through chemotherapy, he stopped working because ‘the OR is not a playground. People’s lives are at stake. I don’t want to hurt anyone because I’m not at 100 percent.’ He counselled new urologists to do simpler cases first, get comfortable, and then slowly push ahead. He was always striving to be a better surgeon, and he never finished learning. He spent countless hours reviewing his own cases by video, taking notes and finding ways to improve. He studied cases days before they were scheduled, making the anesthetists and nurses aware of any potential difficulties. He avoided most bad outcomes by being prepared and communicating with everyone beforehand. When he did have a bad outcome, he took responsibility. He felt guilty, but he was not debilitated. Most importantly, he realized it wasn’t about his discomfort — it was all about the patient. He laid his ego down and did everything he could to make reparations. Whenever he got into a crisis situation in the OR, he would recognize his role as leader and set the tone and energy in the room. He realized that getting angry and causing those in the room to panic was detrimental for everyone. He remained calm in crisis because he knew that his demeanour directly affected the outcome. It was never chaos working with him. The first thing he did after every case was call each patient’s loved ones. He knew how worried they would be. He even called after a simple circumcision. In difficult times, he always asked for help. He did not care about his own ego or reputation — he realized it wasn’t about him. He recognized the value of asking for help. He knew that he had surrounded himself with amazing people he could draw upon for support. He always said what was on his mind, and stuck up for what he thought was right. He did this out of respect for everyone he worked with. He respected people enough to give them a chance to grow by saying, ‘Hey, what you are doing is not right, make a different choice, make the healing choice.’ This cultivated a group of people around him that he deeply admired, trusted, respected and loved. He wanted people to know that, as a friend, colleague and doctor, he could always be relied on to show up. That is the true attribute of Dr. Kawakami and his true legacy. How to be. How to live. How to love.”</t>
  </si>
  <si>
    <t>Regina; Spartan Health Sciences University (St. Lucia), 1996; family medicine, emergency medicine. Died Nov. 7, 2021, aged 48, of complications related to COVID-19.</t>
  </si>
  <si>
    <t>Chicoutimi, PQ; Université de Montréal, 1998; internal medicine. Died May 14, 2022, aged 48. Survived by his wife, Chantal Boisclair, and 2 children.</t>
  </si>
  <si>
    <t>Rossland, BC; University of Saskatchewan, 1996; general surgery. Died Oct. 15, 2020, aged 49. Survived by his wife Sandra and 2 children. “After completing his general surgery residency in 2001, Todd spent his first year in Moose Jaw, Sask., before moving his practice to Trail, BC, in 2002. His tendency to avoid the limelight and his drive for perfection and efficiency were qualities he always possessed. As a surgeon in training, he often spent hours practising his sutures at home in an attempt to outperform his mentors. He dedicated himself to becoming the best he could be for each patient, and spent his free time researching the latest techniques and passing those skills on to future medical students and surgeons.”</t>
  </si>
  <si>
    <t>aged 49</t>
  </si>
  <si>
    <t>Royston, BC; University of British Columbia, 1999; family medicine. Died March 14, 2022, aged 49. Survived by his wife Dennyse and 2 children. “After medical school they moved to Nova Scotia, where Brad completed his family medicine residency at Dalhousie University. After 3 years of working as a family physician in Toronto, Brad and Dennyse set off and travelled around the world for 365 days. In 2005 they settled in the Comox Valley of BC, and Brad joined the Comox Medical Clinic. He cared deeply about his patients and co-workers, and the well-being of everyone and their families.”</t>
  </si>
  <si>
    <t>Toronto; University of Toronto, 1996; psychiatry. Died June 3, 2020, aged 50. “Dr. Moller was a gifted and caring physician and researcher who dedicated his professional life to holistic patient wellness. After obtaining his medical degree he specialized in psychiatry at McMaster University. In addition, in collaboration with the Department of Psychiatry at the University of Toronto, he explored linkages between health and public policy and received a master’s degree in public policy. He would subsequently broaden his academic scope to sleep and dream studies, street and driving safety, and media and VR simulation in relation to mental health. He also received a diploma from the Board of Integrative Holistic Medicine (USA). He secured funding for his collaborative research projects through support from government and independent granting agencies, and presented the findings in peer-reviewed publications and at national and international conferences.”</t>
  </si>
  <si>
    <t>aged 50</t>
  </si>
  <si>
    <t>Edmonton; University of Alberta, 2001; otolaryngology. Died March 12, 2021, aged 50. Survived by his wife, Dr. Jennifer Tse, and 2 children. “He was clinical otolaryngologist at Shape MD Medical Clinic from 2007 to 2020, and was loved by his staff and patients.”</t>
  </si>
  <si>
    <t>Ottawa; J.E. Purkyne University (Czechoslovakia), 1999; family medicine. Died of cancer Sept. 21, 2021, aged 50. Survived by her husband, Dejan Custic, and 3 children.</t>
  </si>
  <si>
    <t>Hannam, Paul D.</t>
  </si>
  <si>
    <t>Toronto; University of British Columbia (UBC), 1999; family medicine. Died of sudden cardiac failure during a fun run July 16, 2022, aged 50. Survived by his wife Rosemary and 2 children. “While enrolled at UBC in 1996, he represented Canada on the Olympic sailing team in Atlanta. After medical school, he completed his education in emergency medicine at the University of Toronto. Throughout his life Paul actively listened or, when appropriate, looked like he actively listened, to everyone. . . . Paul was invited to be the emergency medicine director for Michael Garron Hospital and, more recently, North York General. In these roles, he supported medical education for young physicians. On the day of his demise Paul was an organ donor to over 70 recipients, and for this we could not be more grateful to the Ontario medical community.” Colleague Howard Ovens tweeted: “Canadian emergency medicine is in mourning tonight. Paul Hannam, Olympic sailor, marathon runner, family man, ED director at North York General Hospital, a sweet, thoughtful, compassionate and gentle man, died suddenly today on a run. The quintessential mensch. Hug someone you love.”</t>
  </si>
  <si>
    <t>Orillia, Ont.; McMaster University, 1994; family medicine. Died Jan. 28, 2021, aged 51. Survived by his wife Michelle and 3 children. “Medical school was followed by a residency in family medicine at the University of Toronto. Jamie completed his second year of residency with the Rural Ontario Medicine Program in Orillia, where he then set up practice. Jamie cared for his patients and dedicated countless hours to them over the past 25 years. He was proud to be part of the First Medical Group Orillia team, and was on staff at the Orillia Soldiers’ Memorial Hospital.”</t>
  </si>
  <si>
    <t>aged 51</t>
  </si>
  <si>
    <t>Moncton, NB; McGill University, 2001; internal medicine, gastroenterology. Died March 17, 2022, aged 51. Survived by his wife Shannon and 1 child. “Gaby attended the American University of Beirut in Lebanon, and then furthered his education at Concordia and McGill universities in Montréal to become a physician. He continued his training at Dalhousie to become a gastroenterologist. He enjoyed his work, first at the Queen Elizabeth II Health Sciences Centre in Halifax, and then at the Moncton Hospital. He especially appreciated his medical and nursing colleagues.”</t>
  </si>
  <si>
    <t>Charlottetown; Al Fateh University (Libya), 1992; ophthalmology. Died July 15, 2020, aged 52. Survived by his family. “As an ophthalmologist, he cared for people in their most vulnerable conditions with the utmost compassion and love. As a member of the community, he was a catalyst for monumental change. He helped build 1 of the first mosques on PEI, allowing the many generations after him to practise their faith proudly.”</t>
  </si>
  <si>
    <t>aged 52</t>
  </si>
  <si>
    <t>Vancouver; Shiraz University (Iran), 1985; public health and preventive medicine. Died Feb. 21, 2021, aged 52. A patient wrote: “Dr. Jafari was my doctor for 7 years and he was very skilled in helping me in my treatment. I knew he was genuinely interested and pleased about my progress.”</t>
  </si>
  <si>
    <t>Rothesay, NB; McGill University, 1993; interventional cardiology. Died Nov. 8, 2021, aged 52. Survived by his wife, Deanna Bartuccio, and 3 children. “He was a passionate physician and researcher, and a highly respected interventional cardiologist at the Saint John Regional Hospital. He was on the board of New Brunswick Heart and Stroke, a representative for the Canadian Association of Interventional Cardiologists, and co-founder of CoVeR-NB and IMPART research.”</t>
  </si>
  <si>
    <t>Edmonton; University of Alberta, 1991; internal medicine. Died following a sudden vascular event June 19, 2021, aged 53. Survived by his wife, Heather-Jane, and 3 children. “In his practice, Dick cared for the whole patient. He created an exercise clinic so that patients and their families could work out together, and organized Lion and Chinese dance performances for long-term care patients.”</t>
  </si>
  <si>
    <t>aged 53</t>
  </si>
  <si>
    <t>Calgary; McMaster University, 1992; psychiatry. Died due to complications of breast cancer March 27, 2020, aged 55. Survived by her husband, Alex Memedovich, and 3 children. “Glenda impacted many lives by inspiring and encouraging everyone to treat others kindly and strive to their full potential. She was a role model and mentor to her colleagues, students, and friends, and her guidance will be dearly missed.” The Cumming School of Medicine at the University of Calgary commented: “Glenda was a remarkably bright and productive clinician-scientist who had a special gift for working with people and looking at issues from fresh and new perspectives. She advanced the discipline of psychiatry and mental health both academically and clinically, and contributed to the Calgary community in a meaningful and compassionate way.”</t>
  </si>
  <si>
    <t>aged 55</t>
  </si>
  <si>
    <t>Coquitlam, BC; University of Alberta, 1982; family medicine. Died Dec. 27, 2020, aged 55. A patient wrote: “Dr. Matthew Choi was the best doctor that I ever had. He was never in a rush with his patients. Sometimes I was 2 hours late seeing him because he was busy with other patients, but I never complained because sometimes I was the person making everyone else late because he was really going through everything with me. I sure do miss him and always will.”</t>
  </si>
  <si>
    <t>Nanton, Alta.; medical degree, 1991; family medicine. Died Feb. 20, 2021, aged 55. Survived by his wife Beverly.</t>
  </si>
  <si>
    <t>Cumberland, Ont.; Université de Montréal, 1996; obstetrics and gynecology. Died of cancer Nov. 29, 2020, aged 56. Survived by his wife Sonia and 1 child.</t>
  </si>
  <si>
    <t>aged 56</t>
  </si>
  <si>
    <t>Windsor, Ont.; McMaster University, 1996; family medicine. Died June 20, 2021, aged 56. Survived by her husband, Frank Scarfone Jr.</t>
  </si>
  <si>
    <t>Chilliwack, BC; University of British Columbia, 1991; family medicine. Died Jan. 6, 2022, aged 56. Survived by his wife Jodie and 3 children. “He began practising in Abbotsford, BC, in 1992, and was well known and respected within the city due to his work in the Emergency Department, in his private family practice, and as a hospitalist. He was beloved by his patients and admired by his colleagues. Born with an entrepreneurial spirit and a passion for improving health care, Jonathan founded a medical software company, Pixalere. Over the years, he continued to expand the application of the software, which is now used worldwide for wound-care management. His vision for incorporating technology into health care led to involvement in many other areas as well.”</t>
  </si>
  <si>
    <t>Burnaby, BC; University of Calgary, 1994; hematologic and general pathology. Died June 2, 2021, aged 57.</t>
  </si>
  <si>
    <t>aged 57</t>
  </si>
  <si>
    <t>Hamilton; McMaster University, 1996; family medicine. Died June 25, 2021, aged 57. Survived by her partner, Phil Rose, and her siblings. “Ainsley was a force to be reckoned with on issues of gender and racial equality in the medical field and beyond. She was a champion for friends and family, and for colleagues and peers, but most importantly she was a champion for the exploited and marginalized. She did her advocacy work not through hashtags on social media, but rather through her teachings as a professor and researcher at McMaster University. This advocacy included, and was complemented by, an extensive list of published and peer-reviewed journal articles. As vice-chair, then chair-elect, Ainsley was poised to assume leadership of the Canadian Task Force on Preventive Health Care, shaping policies and screening procedures, with an emphasis on women’s health. As a practitioner and proprietor of Canada’s largest independent women’s clinics, including Mississauga Women’s Clinic, Hamilton Women’s Clinic and the Canadian Women’s Clinic, [she employed] evidence-based medicine and care for women’s health and women’s rights. At the Stone Church Family Health Centre at McMaster University, she practised family medicine with care and compassion for her patients, while also guiding the next generation of family doctors. Ainsley was a scholar, an academic, an educator and an extraordinarily talented practitioner. She made everyone who knew her proud.”</t>
  </si>
  <si>
    <t>Lake Country, BC; University of Cape Town (South Africa), 1988; family medicine. Died in September 2021, aged 57.Lake Country, BC; University of Cape Town (South Africa), 1988; family medicine. Died in September 2021, aged 57.</t>
  </si>
  <si>
    <t>Sylvan Lake, Alberta.; University of the Free State (South Africa), 1985; family medicine. Died July 22, 2020, aged 58. Survived by his wife Susan and 2 children. “Joe was a family physician who graduated from medical school in South Africa in 1985. He moved to Sylvan Lake in August of 2000, where he served the community in a full-spectrum family practice. Joe delivered numerous babies, did hospital work in Red Deer Regional Hospital and cared for patients from cradle to grave. He was a compassionate and skilled physician who deeply cared about people and had an unshakable love for life.” A patient wrote: “I loved my relationship with [this] doctor — open, honest, collaborative health care. He will be missed in the office and in my heart.”</t>
  </si>
  <si>
    <t>aged 58</t>
  </si>
  <si>
    <t>Québec; Université de Lille (France), 1991; cardiology. Died Jan. 24, 2021, aged 58. Survived by his wife, Kathleen Raby, and his children, grandchildren and stepchildren.</t>
  </si>
  <si>
    <t>Granby, PQ; Université Laval, 1988; pediatrics, neonatology; former program director, McGill Neonatal Fellowship Program. Died July 12, 2021, aged 58. Survived by his wife, Manon Carpentier, and 4 children.</t>
  </si>
  <si>
    <t>Calgary; Shiraz University (Iran), 1988; family medicine. Died July 14, 2020, aged 59.</t>
  </si>
  <si>
    <t>aged 59</t>
  </si>
  <si>
    <t>Prince George, BC; University of British Columbia, 1988; psychiatry. Died Dec. 17, 2021, aged 59. Survived by his wife Naomi, 2 children and 2 grandchildren. “After 5 years of family practice in Prince George, Johannes began his specialization in psychiatry, and until his untimely death he brilliantly served hundreds of people in northern BC.”</t>
  </si>
  <si>
    <t>Chilliwack, BC; University College Cork (Ireland), 1960; family medicine. Died March 26, 2021, aged 60. Survived by his wife Alicia and 2 children. “A gifted endurance athlete and 3-time Ironman, Glenn was outpaced by the relentless onslaught of ALS. He faced his condition with characteristic resolve and stoicism, inspiring those who knew and loved him. Glenn was always in motion and happiest in the great outdoors, and he was our enthusiastic ringleader for innumerable family adventures. It was Glenn’s great privilege to serve the good people of West Niagara through his family medicine practice in Grimsby, Ont., for over 25 years. He fulfilled his dream to retire in British Columbia, and although retirement did not take the form he had planned, Glenn was able to draw great solace from the natural beauty surrounding his mountainside home.”</t>
  </si>
  <si>
    <t>aged 60</t>
  </si>
  <si>
    <t>St. John’s; Memorial University of Newfoundland, 1988; anesthesiology. Died of cancer June 23, 2021, aged 60. Survived by his wife, Janine Evans, and 4 children. “David grew up in downtown St. John’s, and loved to tell stories about his childhood on Duckworth Street. From a very young age he set his heart on becoming a physician, and through an unparalleled work ethic he made that dream a reality. After graduating from medical school, David went on to pursue an esteemed and respected career as an anesthesiologist, spending most of his professional tenure at St. Clare’s Mercy Hospital. He was deeply passionate about his job, patients and highly valued work family.”</t>
  </si>
  <si>
    <t>Canmore, Alta.; University of Alberta, 1986; family medicine. Died Dec. 31, 2021, aged 60. Survived by 2 daughters. “Louise practised medicine for over 30 years. She tirelessly devoted herself to her patients, both in Canada and internationally. Before practising in Canmore, she worked with Médecins Sans Frontières during the civil conflict in Sierra Leone. She also worked with Guatemalan communities, and helped countless individuals across the globe. Service and care for others were always central in Louise’s life, whether advocating for and helping patients, or being a loving mother and friend.”</t>
  </si>
  <si>
    <t>Hampden, NL; family medicine. Alexandria University (Egypt), 1984; family medicine. Died Aug. 3, 2020, aged 61. Survived by his wife Eman and 2 children. “He served as a family doctor in Hampden for 16 years. He was a caring and loving man who put his patients first.”</t>
  </si>
  <si>
    <t>aged 61</t>
  </si>
  <si>
    <t>Grand-Sault, NB; Université Laval, 1987; family medicine. Died Aug. 28, 2020, aged 61. Survived by her husband, Mario Dufour, and 2 children. A patient wrote: “She was a kind and calm voice through some of our most difficult times.”</t>
  </si>
  <si>
    <t>Fredericton; Dalhousie University, 1995; family medicine. Died Sept. 18, 2020, aged 61. Survived by his wife, Karen Spragg, 3 children and 4 grandchildren. “Michael’s career path began in forestry when he entered the forestry program at the University of New Brunswick, and graduated in 1982. This was a natural fit for him as he loved nature — trees, flowers, rocks, soil, the list goes on. He loved the smell of the earth and the soil between his fingers. Michael began a second career in medicine at Dalhousie University. He graduated in 1995 and began working in private family practice in the United States. Michael arrived in Fredericton during the fall of 2007 and accepted a position as director of the first hospitalist program at the Dr. Everett Chalmers Regional Hospital. He diligently, persistently, passionately and successfully nurtured the program, as well as numerous medical students and residents. He enjoyed the challenge of providing the best care for his patients. He loved interacting with the team — nurses, doctors, pharmacists and all the support staff. As he would tell you, ‘This isn’t work — I am lucky to get to do this job every day.’ ”</t>
  </si>
  <si>
    <t>Port Williams, NS; Queen’s University, 1985; family medicine. Died Oct. 3, 2021, aged 61. Survived by his wife, Wendy-Lee, and 3 children. “Roger completed his bachelor of engineering degree before graduating from medical school. He spent the majority of his professional career as a family doctor serving the Wolfville, NS, community. He cared deeply for his patients, both as a physician and as a member of the community.”</t>
  </si>
  <si>
    <t>Calgary; University of Calgary, 1988; family medicine. Died Oct. 13, 2021, aged 61. Survived by her mother and a brother.</t>
  </si>
  <si>
    <t>Coldwater, Ont.; Queen’s University, 1985; family practice. Died following a motorcycle accident Aug. 28, 2020, aged 62. Survived by 3 children, a stepchild, the children’s mothers, and 1 grandchild. “Dr. Ives was a dedicated and respected family doctor for the Town of Coldwater and surrounding area for over 30 years. Treating his patients with the care of a friend, Mike believed that practising medicine was an art, and that it should always be focused on the people, rather than simply the science.”</t>
  </si>
  <si>
    <t>aged 62</t>
  </si>
  <si>
    <t>North Vancouver; University of British Columbia, 1986; family medicine. Died Oct. 18, 2020, aged 62.</t>
  </si>
  <si>
    <t>Ancaster, Ont.; McMaster University, 1986; family medicine. Died of brain cancer Jan. 8, 2021, aged 62. Survived by 2 sons. “After Bill’s 25-year-long battle with brain cancer, the family . . . would like to say a special thank-you to all the doctors, nurses, personal support workers, support teams and health professionals who assisted Bill throughout his journey.”</t>
  </si>
  <si>
    <t>Calgary; University of Pretoria (South Africa), 1984; family medicine. Died Jan. 27, 2021, aged 62. Survived by his wife Sujin, 4 children and 1 grandchild. “Johann passed away following a 3-week battle with COVID-19 in Stellenbosch, South Africa. He was a medical doctor, an avid photographer and a skilled pilot.”</t>
  </si>
  <si>
    <t>Barker (Collister), Sharon L.</t>
  </si>
  <si>
    <t>Winnipeg; University of Manitoba, 1981; family medicine. Died April 26, 2020, aged 63. Survived by her husband, Carl Collister, 5 children and 3 grandchildren. “She practised family medicine in Winnipeg, always devoted in her dealings with her patients and their families.”</t>
  </si>
  <si>
    <t>aged 63</t>
  </si>
  <si>
    <t>Campbell River, BC; University of London (St. Mary’s Hospital Medical School, England), 1982; general surgery. Died Aug. 2, 2020, aged 63, following an accident. Survived by his father John and 5 siblings. An obituary submitted by his brother, Dr. Richard James, stated: “Dave’s family immigrated to Vancouver in 1973, as his father John had joined a family practice at Oakridge, but Dave stayed behind to attend his father’s alma mater in London, (where his mother and sister also nursed). After qualification he worked in England before being accepted into the surgical residency program at the University of British Columbia, enabling him to fulfil his lifelong dream of becoming a surgeon. This also allowed him to rejoin the rest of his immediate family in BC. He worked hard and played hard during his residency years, but couldn’t wait to branch out into the real world. After doing some locums on Vancouver Island he jumped at a chance to work in South Africa. There he gained valuable experience in hospitals large and small, enabling him to have the confidence to manage any surgical challenge. While in Cape Town he was made aware of a general surgery vacancy at Campbell River. Since he had already fallen in love with the island lifestyle during an earlier locum at Port McNeill, this was not a difficult decision, and thankfully his application was successful. He started work there in 1995, built many great relationships with colleagues and patients, and became a highly respected member of the community. He travelled to the north island for surgical consultations monthly. He also participated in a busy call schedule at Campbell River Hospital, where he was renowned for his compassion, great bedside manner and surgical expertise. There was still time for him to participate in volunteer work in Guatemala, where he performed surgery on the disadvantaged as part of a medical team. This work reminded him of his time in South Africa. Dave was always aware of how privileged we are here in the developed world.” A colleague wrote: “He will be sadly missed by all of Campbell River.”</t>
  </si>
  <si>
    <t>Sydney, NS; Dalhousie University, 1984; physical medicine and rehabilitation. Died Jan. 15, 2021, aged 63. Survived by his companion, Anne MacDermid, and a daughter. “After medical school Doug worked at the Pier Medical Clinic for a year, and then did his residency at the Nova Scotia Rehabilitation Centre. He was involved in the planning of the Regional Rehabilitation Unit for Cape Breton at Harborview Hospital. This unit, the only one of its type in Nova Scotia outside of Halifax, opened in September 1990. Dr. Watt worked there until becoming ill in 2019.”</t>
  </si>
  <si>
    <t>Lachute, PQ; Université de Montréal, 1984; family medicine. Died Oct. 20, 2021, aged 63. Survived by her husband, Réjean Charbonneau.</t>
  </si>
  <si>
    <t>Calgary; Queen’s University, 1982; internal medicine, cardiology. Died Dec. 4, 2021, aged 63. Survived by his wife, Nanette Alvarez, 3 children and 1 grandchild. “After completing medical school he trained in internal medicine in Montréal and Toronto before moving to Calgary to specialize in general and interventional cardiology. He was an assistant professor at the University of Calgary and practised as an interventional cardiologist with Total Cardiology from 1988 to 2017. Frank was a skilled and compassionate physician, putting his patients at ease by deploying colourful metaphors and reassuring words that he took pride in learning in a multitude of languages. He was a committed educator and contributed greatly to the technical and administrative aspects of his practice. He treasured his colleagues, sharing with them both his trademark humour and his sincere care about their well-being.”</t>
  </si>
  <si>
    <t>Riese, Nichole M.</t>
  </si>
  <si>
    <t>Winnipeg; University of Manitoba, 1984; family medicine. Died April 1, 2022, aged 63. Survived by her partner Pascal and her siblings. “Nichole’s medical career spanned some 35 years. It included volunteering in Jamaica, Burundi, Chad and Haiti, working in northern Quebec and Kenora, Ont., and back in Winnipeg at Ongomiizwin Health (formerly Northern Medical Unit, Health Sciences Centre), and finally at the Addictions Foundation of Manitoba. Nichole’s passions were to serve the poor and to teach and strive for social justice, and she made them the focus of her career. She was a very giving person — she cared for the people she met, and she cared for the environment. She also deeply cared for the people served by the Main Street Project, which she supported by volunteering with its food bank and serving on its Board of Directors until her diagnosis of amyotrophic lateral sclerosis in 2019.”</t>
  </si>
  <si>
    <t>Vancouver; University of Calgary, 1986; diagnostic radiology. Died Feb. 17, 2022, aged 64. Survived by his wife, Nancy. “Don grew up in Calgary, and graduated from the University of Calgary with an engineering degree in 1981. In 1983 he decided to follow in the footsteps of his father, older sister and older brother, and pursued a degree in medicine in Calgary, followed by a residency in diagnostic radiology. After his residency, Don moved to Vancouver and became a loyal and dedicated member of Brooke Radiology Associates. He served BC patients in hospitals and clinics in Burnaby, Richmond and Delta for 25 years.”</t>
  </si>
  <si>
    <t>aged 64</t>
  </si>
  <si>
    <t>Forest, Ont.; University of Toronto (U of T), 1983; family medicine. Died March 31, 2022, aged 64. Survived by his wife Deb, 2 children and 2 grandchildren. “When he graduated he was president of the Class of ’83 at the U of T medical school. After his residency at Western, they chose to settle by Lake Huron, where Ken could build and nurture his family practice. He loved being a family physician for the folk of Kettle Point and Forest. He loved his patients and staff, and carried their stories and lives close to his heart. He could become a fierce gale on behalf of a patient, often doing things like waking up early to chat with a specialist at the coffee machine at Bluewater Health to advocate for a timely referral. He was honoured to be a third-generation family physician, carrying on his family’s legacy of service to his community, making home visits in his breezy convertible on country roads like his physician grandfather had done with his horse and buggy.”</t>
  </si>
  <si>
    <t>Hampstead, PQ; McGill University, 1982; pediatrics. Died April 8, 2022, aged 64. Survived by his wife, Anita Szabadi, 3 children and 4 grandsons. “In a medical career spanning 45 years, Ron was a leader and honoured founder of pediatric critical care medicine at the Montréal Children’s Hospital and McGill University, as well as across Canada and throughout the world. Ron’s passion for teaching will live on through the countless residents and fellows he trained and mentored for decades. He was dedicated to each child in his care, and worked tirelessly to heal them. Ronnie cherished every encounter with everyone around him.”</t>
  </si>
  <si>
    <t>London, Ont.; University of Ottawa, 1978; emergency medicine; professor emeritus, Western University; past president, Canadian Association of Emergency Physicians. Died Jan. 25, 2020, aged 65. Survived by his wife Evelyn and 2 daughters. “After medical school he spent 2 adventurous years working as a rotating intern, registrar and senior house surgeon, and doing GP locums, at Wellington Hospital in New Zealand. Back in Canada, Trevor completed a year-long residency in pediatrics at the Children’s Hospital of Eastern Ontario in Ottawa before completing his residency in emergency medicine at Queen’s University. He then moved to London, Ont., in 1983 to start his career at Victoria Hospital, subsequently the London Health Sciences Centre, with an appointment in the Faculty of Medicine at Western University. He had a brilliant career and wore many hats before retiring in 2018 after more than 35 years in practice. Trevor was a rare physician who excelled as a clinician, teacher and administrator. His quiet competence and compassion will always be remembered by the patients and families he cared for in the ER, and by the colleagues and hospital staff he worked with. Medical students and physicians in training will remember him as a dedicated teacher, mentoring many who now practise emergency medicine across Canada. In 2005, during Trevor’s tenure as site chief at the Victoria Hospital Emergency Department, he was instrumental in the transfer of the South Street ER to its present Commissioners Road location.”</t>
  </si>
  <si>
    <t>aged 65</t>
  </si>
  <si>
    <t>Montréal; McGill University, 1981; hematology. Died May 20, 2020, aged 65. Survived by 2 children. “Dr. Solymoss held a practice in hematology at St. Mary’s Hospital and the McGill University Health Centre (MUHC) for over 35 years. She was an associate professor of medicine and oncology at McGill, and also served as director of the Division of Hematology in the Department of Laboratory Medicine at the MUHC. An accomplished researcher with over 40 peer-reviewed publications, she was pragmatic, insightful and enthusiastic in the pursuit of new knowledge. Dr. Solymoss was a kind and generous person, steadfastly caring for her patients in the face of her illness, while supporting her 2 daughters and caring for her mother at home.”</t>
  </si>
  <si>
    <t>Bathurst, NB; Memorial University of Newfoundland, 1985; general surgery. Died July 24, 2020, aged 65.</t>
  </si>
  <si>
    <t>Cardston, Alta.; University of Witwatersrand (South Africa), 1981; family medicine. Died Aug. 1, 2020, aged 65.</t>
  </si>
  <si>
    <t>Edmonton; McMaster University, 1986; pediatrics. Died of cancer Sept. 30, 2020, aged 65. Survived by 4 children. “Patti was a pioneer in her field of pediatric thrombosis. During her career she published over 200 papers, gave lectures around the world and contributed to life-saving research. Patti loved what she did. This was evident in every smile, every touch and every conversation she had, whether it be with patients or their families. She would never rest, and poured her heart and soul into her craft. If you crossed paths with Patti, you knew just how much she cared.”</t>
  </si>
  <si>
    <t>Thunder Bay, Ont.; Queen’s University, 1981; family medicine. Died Nov. 12, 2020, aged 65, “after battling Type 1 diabetes for 57 years.” Survived by her husband, Fraser Coull, and a stepdaughter. “On graduating she was determined that her patients would get her undivided attention, with this question asked after each appointment: ‘Is there anything else I can help you with today?’ Christine’s career started with the Spence Clinic in Thunder Bay, but when Fraser was transferred to Vancouver they packed up and she took a position at the Downtown East Side Clinic (skid row). This was truly a challenge, as she never saw a well patient. Christine treated each patient she saw with respect and afforded them the quality care which she felt they deserved. Christine also did locums at the Burnaby, BC, Women’s Penitentiary. When they moved back to Thunder Bay, Christine was the first physician at the Ogden East End Health Centre. She then moved on to the Spence Clinic and, after a stroke, she finished her career at the Lakehead Psychiatric Hospital. Christine’s patients always came first. She did not care where they came from or who they were. Their care and well-being were the only things that mattered.”</t>
  </si>
  <si>
    <t>Lethbridge, Alta.; Makerere University (Uganda), 1980; family medicine. Died June 11, 2021, aged 65. Survived by his wife, Dr. Anna Nsisi, and his family.</t>
  </si>
  <si>
    <t>Penticton, BC; University of Calgary (U of C), 1989; family medicine. Died of amyotrophic lateral sclerosis (ALS) Nov. 9, 2021, aged 65. Survived by his wife Leona, 9 children and 2 grandchildren. “After several years in business, Jeff changed his mind about his chosen profession, went back to university to study sciences, and was accepted into the U of C medical school in 1985. This is where he met Leona; it was love at first sight. They moved to Penticton in 1990, where they opened their family medicine practice and started building their family. All 9 of their children were born at the Penticton Regional Hospital. Throughout Jeffrey’s career as a family physician, and into his post-ALS-diagnosis retirement, he developed a special interest in helping people suffering from alcohol use disorder by teaching about and promoting the use of effective medications in treating this condition. He recently founded the Canadian Alcohol Use Disorder Society (CAUDS.org).”</t>
  </si>
  <si>
    <t>Victoria; University of British Columbia, 1982; emergency medicine, family medicine. Died Jan. 2, 2022, aged 65. “Seeking to obtain experience in the most challenging emergency room situations as possible, he did his residency at the Martin Luther King Jr. Community Hospital in Los Angeles, where he received the Theodore Jackson Award for outstanding achievement as a senior resident. He also ranked a phenomenal third in the country on the US national proficiency exam for emergency medicine. Only a year after completing his residency, he was certified in emergency medicine by the American Board of Emergency Medicine, and thereafter worked as an ER physician at the West Hills Medical Center, also in Los Angeles. Fortunately, he managed to return to Canada-before the city devoured him, with his trusting, gentle nature fully intact. Upon his return Loren chose emergency medicine because he loved the challenge of diagnosing and resolving medical issues quickly and effectively — the more unusual and obscure the case, the better. He was a brilliant emergency room physician. Beyond his academic accolades, his talents were demonstrated on multiple occasions, perhaps most notably in 2012, only 3 months after he arrived to work at the Lakes District Hospital in Burns Lake, BC. For his work following the explosion at the Babine Forest Products mill he received the 2013 award for exceptional contribution to family medicine from the BC College of Family Physicians. However, it was the signed paddle he was given by the First Nations in the region in gratitude for his heroic efforts on their behalf that was 1 of his most prized possessions.”</t>
  </si>
  <si>
    <t>Krahn, Murray</t>
  </si>
  <si>
    <t>Toronto; University of Manitoba, 1982; general internal medicine, clinical epidemiology, medical decision-making. Died July 1, 2022, of glioblastoma multiforme, aged 65. Survived by his wife Linda and 3 children. Dr. Moira Kapral, director, Division of General Internal Medicine, University of Toronto (U of T), and Dr. Gillian Hawker, chair, Department of Medicine, U of T, commented: “Murray was global leader in health technology assessment. He was also a brilliant scientist whose landmark research on topics such as the cost-effectiveness of universal prostate cancer screening and universal vaccination of adolescents against hepatitis B informed national and international guidelines. He had over 360 publications in the peer-reviewed literature, and held over $60 million in grant funding over the course of his career. A giant in the field of health technology assessment and economic evaluation, he served as president of the Society for Medical Decision Making and was founding director of the Toronto Health Economics and Technology Assessment (THETA) Collaborative. He was appointed as a staff physician in the Division of General Internal Medicine at Toronto General Hospital (TGH) in 1992, and he remained there for the duration of his career. He served as associate director of the Clinical Epidemiology and Heath Care Research Program within the Institute for Health Policy, Management and Evaluation, introducing and growing training in cost-effectiveness analysis. He held a Tier 1 Canada Research Chair in Health Technology Assessment, and served as division director for Support, Systems and Outcome at the TGH Research Institute. As well, he was a professor in the Faculty of Medicine and Faculty of Pharmacy at the U of T, a senior scientist at the TGH Research Institute, and an adjunct scientist at ICES. . . . Despite his substantial research and leadership responsibilities, Murray maintained his skill as a general internist, attending on the busy clinical teaching units at the TGH throughout his career. He was a dedicated teacher, a caring clinician and a cherished colleague. He will be deeply missed by all who had the good fortune to know and work with him.”</t>
  </si>
  <si>
    <t>Winnipeg; University of Manitoba, 1978; internal medicine, neurology. Died of amyotrophic lateral sclerosis March 11, 2020, aged 66. Survived by his wife Marina, a son and a grandchild. “Doug practised neurology for 35 years. He retired because of his illness in November 2018.”</t>
  </si>
  <si>
    <t>aged 66</t>
  </si>
  <si>
    <t>Edmonton; Harvard University (US), 1979; pediatrics. Died May 27, 2020, aged 66. Survived by her husband, David Laughton, 3 children and 2 grandchildren. “Debbi came to Edmonton with her Canadian husband in 1987, and was one of the first developmental pediatricians in Canada and the first in Northern Alberta. She devoted her career to alleviating the shortages that exist in medical resources available to support children with developmental and emotional-behavioural differences, and their families. She provided leadership for the creation of innovative clinical programs based in Edmonton, and of new local and countrywide educational programs in developmental pediatrics at all stages of a physician’s career. Considered by her colleagues to be a superb clinician and medical educator, she was recognized in 2019 by the Canadian Paediatric Society with a life membership for ‘outstanding work in the areas of developmental disabilities and child mental health.’ ”</t>
  </si>
  <si>
    <t>Que.; Université de Montréal, 1980; psychiatry; professor, Université de Montréal; life member, Canadian Psychiatric Association; honorary member, Canadian Medical Association; distinguished fellow, American Psychiatric Association. Died June 23, 2020, aged 66. Survived by his spouse, Suzie Lamontagne, and 2 children. “During his career, Claude served as secretary of the Association of Quebec Psychiatrists (AMPQ), then of the Federation of Medical Specialists of Québec (FMSQ) and, finally, as president of the Assembly of Chiefs in Psychiatry of the Island of Montreal. He was also an examiner for the Collège des médecins du Québec and the Royal College of Physicians and Surgeons of Canada . . . and treated many military personnel at the Operational Stress Disorder Clinic of Canada. He had also served as president of the American Psychiatric Association of Eastern Canada.”</t>
  </si>
  <si>
    <t>Richmond, BC; University of the Witwatersrand (South Africa), 1979; pediatrics. Died July 22, 2020, aged 66, after “bravely battling COVID-19 and its complications for more than 100 days.” Survived by his wife Cindy and 3 children. “Jack was born in Johannesburg, South Africa, and immigrated to Edmonton in 1984, where he did his pediatric training and began his career as a pediatrician. He moved with his young family to Richmond in 1996, and became a pediatrician at the Richmond General Hospital. He established a thriving practice in developmental and behavioural pediatrics, and touched the lives of many families. He was the chief of pediatrics at the hospital for 10 years, and during that time advocated for the rights of Richmond families to have adequate care for children in their own community.” Colleague Erik Swartz commented: “Jack was a pediatrician in the Richmond community for many years . . . and was known province-wide as an expert in attention deficit hyperactivity disorder and autism spectrum disorder. He was the driving force behind the opening of the Child Health Centre at the Richmond Hospital. Jack was a long-time member of our community and was a favourite rotation of many Peds residents. He was a teacher, mentor, colleague and friend.”</t>
  </si>
  <si>
    <t>La Quinta, California; Queen’s University, 1978; family medicine. Died Sept. 24, 2020, aged 66. Survived by his wife Joan and 2 children. “After many years of family practice in Ontario and British Columbia, Randy went to study hospice and palliative medicine in San Diego in 2005. His next 14 years of practice involved a blend of adult internal medicine and hospice and palliative medicine in British Columbia, Arizona and California.”</t>
  </si>
  <si>
    <t>Lethbridge, Alta.; University of the West Indies, 1980; psychiatry. Died of COVID-19 complications April 13, 2021, aged 66. Survived by his wife Harriet and 2 children. “After earning his medical degree in Jamaica, Dr. Edwards received a government scholarship to study psychiatry in London from 1983-88. After completing his government service in Trinidad, the family migrated to Yarmouth, NS, where he worked at the regional hospital from 1995-2002. Wayne and his family moved to Lethbridge in 2003, and all family members became Canadian citizens 2 years later. He initially practised at the Bigelow Fowler Clinic South before opening a private clinic. His practice included working at the hospital, the Children’s Mental Health Clinic, the Adult Mental Health Clinic, a stint at the University of Lethbridge, and monthly visits to the clinic in Milk River, Alta.”</t>
  </si>
  <si>
    <t>Vancouver; National University of Ireland, 1978; internal medicine, respirology. Died Jan. 18, 2022, aged 66. Survived by his wife Céline, 4 children, 2 stepchildren, 1 grandchild, and his ex-wife, Trish. “After completing his internal medicine training, he spent 2 years in Lesotho (southern Africa) working as a general internist. He then completed training in respiratory medicine and epidemiology at McMaster University, where he was recruited to the medical faculty in 1987. In 1989 he moved to the University of British Columbia (UBC) where, apart from a brief return to Ireland, he spent the remainder of his professional career. Mark not only established an international reputation with a clinically orientated research program focusing on the management of asthma, but also had a very busy clinical practice. Although his research success was a source of pride, he greatly enjoyed caring for his patients.” The UBC Faculty of Medicine commented: “Mark’s extraordinary contributions and impact on human health made an indelible mark on the people he influenced as a clinician, researcher, colleague, mentor and friend. He has been at the forefront of shaping health outcomes for the Canadian and global respiratory communities in ways that will live on for many years to come.”</t>
  </si>
  <si>
    <t>St-Jacques, NB; Université Laval, 1978; emergency medicine and administration; senior member, New Brunswick Medical Society; honorary member, Canadian Medical Association. Died Feb. 23, 2022, aged 66. Survived by his wife Suzie, 3 children and 1 grandchild. “Recently appointed to the New Brunswick Health Council, Édouard had been vice-president of medical, academic and research affairs for the Horizon Health Network since 2008. From 1997 to 2001 he was vice-president of medical affairs at Regional Health Authority 4, and was its president and chief executive officer from 2001 to 2008. Édouard began his medical career in the Canadian Armed Forces in 1979 as a medical officer at air bases in Canada and Germany. An emergency physician since 1987, he devoted himself to his patients in various hospitals. . . . He also served as chair of the NB Patient Safety and Quality Improvement Advisory Committee, and was a member and past chair of the NB Trauma Program Advisory Committee, and vice-chair of the New Brunswick Health Research Foundation. Édouard was a unique person who was skilled as both an excellent emergency room clinician and medical leader.”</t>
  </si>
  <si>
    <t>Calgary; Queen’s University, 1977; family medicine. Died July 10, 2020, aged 67.</t>
  </si>
  <si>
    <t>aged 67</t>
  </si>
  <si>
    <t>Saint-Christophe d’Arthabaska, QC; Université Laval, 1975; orthopedic surgery. Died Dec. 18, 2020, aged 67. Survived by his wife, Sylvie Séguin, 2 children, 2 stepchildren and 7 grandchildren.</t>
  </si>
  <si>
    <t>Mississauga, Ont.; Nagarjuna University (India), 1980; pediatrics. Died May 12, 2021, aged 67.</t>
  </si>
  <si>
    <t>Bedford, NS; Bialystok University (Poland), 1979; family medicine. Died Aug. 16, 2021, aged 67. Survived by his wife Ewa, 2 daughters and 2 grandchildren. “Jozef touched the lives of countless families in his 42 years working as a doctor. In 1999 he began his 20-year career working as a family physician in Amherst, NS. ‘Dr. Z’ was beloved by many patients and did his best to care for the people in his community. In 2019 Jozef moved his practice to Lockview Medical Clinic in Lower Sackville, NS. He retired due to his cancer diagnosis in April 2021.”</t>
  </si>
  <si>
    <t>Victoria; University of Alberta, 1978; family medicine. Died April 8, 2022, aged 67. Survived by her husband, Lorne Verhulst, 2 children and 4 grandchildren. “Carol was a compassionate family physician who was much loved by her patients.”</t>
  </si>
  <si>
    <t>Calgary; Loma Linda University (California), 1979; anesthesiology. Died May 4, 2022, aged 67. Survived by his wife Dalyce, 1 child and 3 stepchildren. “Glenn was finally freed from the grip of Alzheimer’s disease at age 67. One of his most marked characteristics was his strong sense of justice — he was always looking out for and prepared to fight for the underdog. He was a politically active physician, and was heavily involved in the Alberta Medical Association. Believing he had an obligation to follow the example of physicians who had paved the way for him, he participated actively in many committees and organizations. He loved anesthesia, and was an inspiring and encouraging mentor.”</t>
  </si>
  <si>
    <t>Ridgetown, Ont.; University of Toronto, 1977; general practice. Died June 15, 2020, aged 68. Survived by his wife Debbie, 2 children and 5 grandchildren. “John joined his father’s medical practice in 1978 and also displayed his father’s commitment both to Ridgetown and area, and to Kiwanis. John rose to become Kiwanis governor of Eastern Canada and the Caribbean in 2004-05 and, in 2014-15, served as president of Kiwanis International. Within Kiwanis, John, travelled the globe building support for the prevention of iodine deficiency disorder and the elimination of maternal neonatal tetanus, among many other projects. John was chief of family practice for St. Joseph’s Hospital in Chatham and president of the Kent County Medical Society, and served as chair of the board of the Foundation of the Chatham-Kent Health Alliance in 2010-11.”</t>
  </si>
  <si>
    <t>aged 68</t>
  </si>
  <si>
    <t>Canmore, Alta.; University of Saskatchewan, 1977; infectious diseases. Died July 17, 2020, aged 68. Survived by his wife Prudence, 2 children and a grandson. “After medical school Geoff pursued post-graduate education in New Zealand and at the universities of Saskatchewan, Alberta, Minnesota, McGill and Tufts. His work had a global focus and he enjoyed outreach opportunities in Fiji, Singapore, Hong Kong and Uganda. Throughout a career spanning 4 decades as an infectious disease physician and professor at the University of Alberta, Geoff was dedicated to providing his patients with kind and compassionate care. He was an advocate for vulnerable and often stigmatized patients beginning in the early days of HIV/AIDS. He co-founded the Northern Alberta HIV Program and established the first modern Infection Prevention and Control Program in Alberta. Data and fact driven, Geoff also was a founding member of the Canadian Nosocomial Infection Surveillance Program, where he ensured the collection and use of quality surveillance data to guide patient care and health policy to prevent hospital acquired infections.”</t>
  </si>
  <si>
    <t>Brantford, Ont.; University of Western Ontario, 1976; family medicine. Died Nov. 5, 2020, aged 68. Survived by his wife Nancy, 3 children and 4 grandchildren. “He was a caring family physician in Brantford from 1977 to 1991.”</t>
  </si>
  <si>
    <t>Vancouver; University of Manitoba, 1978; family medicine. Died Jan. 5, 2021, aged 68.</t>
  </si>
  <si>
    <t>Calgary; Karachi University (Pakistan), 1982; psychiatry. Died June 13, 2021, aged 68. Survived by his wife Siddiqua and 3 children.</t>
  </si>
  <si>
    <t>Vancouver; University of Cape Town (South Africa), 1978; family medicine. Died Dec. 29, 2021, aged 68.</t>
  </si>
  <si>
    <t>Halifax; Dalhousie University, 1964; family medicine. Died Jan. 18, 2020, aged 69. Survived by his wife Lynda, 5 children and 4 grandchildren. “In 1964 he opened his family practice in Dartmouth, NS. His medical career spanned 3 decades and won him numerous awards, including the 1985 Family Physician of the Year Award from the College of Family Physicians of Canada. He was a past president of the NS Chapter of the Canadian Academy of Sports Medicine, and served as physician for Team Canada at the 1974 Commonwealth Games in Christchurch, New Zealand. In 1984 Jim was elected to the Nova Scotia House of Assembly. He unwaveringly represented and served the people of Dartmouth East as a Liberal MLA, winning re-election in 1988, 1993, 1998 and 1999. During his time in government he served in cabinet as minister of community services, justice, health, and housing and municipal affairs. In his public life, Jim was always committed to justice, fairness and, most importantly, kindness. He strongly believed in standing up for what is right, so it was fitting that he chose a life of serving people.”</t>
  </si>
  <si>
    <t>aged 69</t>
  </si>
  <si>
    <t>Halifax; University College Dublin (Ireland), 1975; pediatric neurology. Died Feb. 1, 2020, aged 69. Survived by his wife Elizabeth, 3 children and 3 grandchildren. “After graduation, a happy turn of fate brought Joe and Elizabeth to Toronto in 1976, where he completed his residency in pediatric neurology at the Hospital for Sick Children. Following a year as a research fellow at the Montreal General Hospital Research Institute, the family settled in Halifax in 1982. Joe practised at the Izaak Walton Killam Hospital for Children (IWK Health Centre) and taught at Dalhousie University for 37 years, until his retirement. Joe was head of the Division of Pediatric Neurology at the IWK for more than 15 years. He truly cared for and loved seeing the many children in his practice, and took immense satisfaction in helping infants and children from all over the Maritimes.”</t>
  </si>
  <si>
    <t>Sherbrooke, Que.; Université Claude-Bernard (France), 1976; neurology. Died June 23, 2020, aged 69. Survived by 3 daughters and their father, Wadih-Pierre Saad.</t>
  </si>
  <si>
    <t>Outremont, QC; Université Laval, 1975; anesthesiology. Died Nov. 2, 2020, aged 69. “She died at the Royal Victoria Hospital in Montréal, where she had worked for many years.”</t>
  </si>
  <si>
    <t>Hatley, QC; Université Louis Pasteur (France), 1982; family medicine. Died Jan. 9, 2021, aged 69.</t>
  </si>
  <si>
    <t>Caledon Village, Ont.; Ranchi University (India), 1977; family medicine. Died Jan. 11, 2021, aged 69.</t>
  </si>
  <si>
    <t>Toronto; University of Warsaw (Poland), 1977; cardiology. Died Feb. 16, 2021, aged 69. Survived by his wife Monika, 1 son and 2 grandchildren. “After completing medical school in Poland, Wlodek received his PhD in cardiovascular physiology and went on to lecture across Europe, winning research and teaching awards from the European Society of Cardiology and the Polish Heart Association. He published extensively, including many peer-reviewed papers and book chapters. In 1988 he and Monika made the difficult decision to uproot their lives in Poland and move to Canada for an invited post-doctoral fellowship at the University of Calgary. Out of dedication and devotion to his family, Wlodek decided to retrain as a physician in Canada, completing his internal medicine residency at the University of Manitoba and then his cardiology residency at the Ottawa Heart Institute. He worked for over 20 years as a cardiologist in Manitoba. There, he attended in the coronary care units at the Health Sciences Centre and St. Boniface Hospital in Winnipeg, where he was known as a devoted teacher. He had clinic practices at the Manitoba Clinic and then the Victoria General Hospital until he retired in 2020.”</t>
  </si>
  <si>
    <t>Calgary; Université Laval, 1979; family medicine. Died of cancer Feb. 27, 2021, aged 69. Survived by his wife Zorica, 4 children and 2 grandchildren. “Louis was born in Quebec and was from the fifth generation of physicians in his family. After a trip to the mountains in his youth, Louis decided to make the west his home. ‘God's country,’ he lovingly called it. As a physician, Louis’s dedication and care for his patients was endless. He always went above and beyond to ensure everyone around him received care.”</t>
  </si>
  <si>
    <t>Clarenville, Nfld.; Memorial University, 1976; family medicine. Died Nov. 1, 2021, aged 69. Survived by his wife Christine, 2 children and 3 grandchildren. “For many years he provided medical care in a town he loved dearly.”</t>
  </si>
  <si>
    <t>Ramessar, John A.</t>
  </si>
  <si>
    <t>Hammonds Plains, NS; University of the West Indies (Jamaica), 1977; radiology. Died Dec. 21, 2021, aged 69. Survived by his wife Elena, 5 children and 5 grandchildren. “He worked as a family doctor in Trinidad, and as a radiologist in England and Canada. He was appointed chief of radiology at Prince County Hospital in Prince Edward Island, and was a lecturer in radiology in Yarmouth.”</t>
  </si>
  <si>
    <t>London, Ont.; Ain Shams University (Egypt), 1975; psychiatry. Died Feb. 23, 2022, aged 69. Survived by his wife, Dr. Madeleine Moussa, 2 sons and 3 grandsons.</t>
  </si>
  <si>
    <t>Toronto; University of Manitoba, 1976; general practice. Died March 25, 2022, aged 69. Survived by his wife Devika and a son. “Don worked as a GP for 45-plus years. To his patients, he was caring and compassionate, often running late because every patient was listened to.”</t>
  </si>
  <si>
    <t>Charlottetown; Dalhousie University, 1978; obstetrics and gynecology. Died May 29, 2022, aged 69. Survived by his wife Susan, 2 children and 3 grandchildren. “Those who worked with Frank understood that he never stopped. He wore many hats outside his ob-gyn practice, including his membership on the Board of Directors of the Medical Society of Prince Edward Island and his service to numerous society committees. He was incredibly proud of the work he did with the Canadian Medical Association (CMA), first on the Committee on Health Policy and Economics, which he chaired, and then through 2 terms on the CMA Board of Directors. Throughout his career, he was a staunch advocate for patient care and health care reform.”</t>
  </si>
  <si>
    <t>Lethbridge, Alta.; University of Alberta, 1985; psychiatry. Died Jan. 8, 2020, aged 70. Survived by his wife, Kimberly Storie-Owen, and a stepdaughter. “Michael immigrated to Canada in 1974, where he prided himself on his cab-driving skills in Toronto and Calgary [until attending university] and earning his medical degree. Michael contributed 27 years of service in Lethbridge and surrounding communities as a consulting psychiatrist, and was appointed chief of psychiatry over 2 different terms. He carried out his duties with diligence, integrity and fearless leadership. His strengths were in his direct approach toward problems, providing clarity and direction while balancing patient and organizational needs. Michael also had a longstanding love affair [with] the Rolling Stones, attending over 140 concerts.”</t>
  </si>
  <si>
    <t>aged 70</t>
  </si>
  <si>
    <t>Medium</t>
  </si>
  <si>
    <t>Calgary; University of Western Ontario, 1978; radiation oncology. Died Oct. 16, 2020, aged 70. Survived by his wife, Maggie Siu Wai, and 4 children. “Dr. Chan dedicated his life to his work in the Department of Radiation Oncology at the Tom Baker Cancer Centre from 1983 to 2009. He was known for the exemplary care he provided for his patients, and for his passion for research into innovative treatment methods. He was well respected by his colleagues and patients.”</t>
  </si>
  <si>
    <t>Prince George, BC; McMaster University, 1974; family medicine. Died Dec. 27, 2020, aged 70. Survived by 5 children, his life and business partner, Costina, and 5 grandchildren.</t>
  </si>
  <si>
    <t>Mississauga, Ont.; University of Toronto, 1974; family medicine. Died Dec. 28, 2020, aged 70. Survived by his wife, Mary-Anne, 2 children and 2 grandsons. “Belleville, Ont., was originally just a pit stop on Bill and Mary-Anne’s honeymoon travels, but during their brief visit they recognized the area’s potential for professional and family life, and returned to put down roots. Bill opened his family medical practice soon after arriving in town. He was fully dedicated to his practice and provided his best medical care to his patients in Belleville and the surrounding communities for over 40 years. He cared for 4 or 5 generations of some local families, and he was still making house calls when his own health concerns led to the closure of the practice in 2018. Bill’s commitment and dedication to the medical profession, along with his willingness to challenge the status quo and his belief in a better, patient-focused medical profession, made him stand out and gain the admiration of his colleagues. His decades of professional service were officially recognized when Bill was honoured with a lifetime achievement award by the Ontario Medical Association in 2016, and with an honorary lifetime membership by the Canadian Medical Association in 2017.”</t>
  </si>
  <si>
    <t>Richmond, BC; Komenskeho University (Slovakia), 1974; family medicine. Died Feb. 3, 2021, aged 70.</t>
  </si>
  <si>
    <t>Ali, Amjad</t>
  </si>
  <si>
    <t>Regina; St. George’s University (Grenada), 1993; family medicine. Died Feb. 8, 2021, aged 70.</t>
  </si>
  <si>
    <t>North Vancouver; University of Alberta, 1975; psychiatry. Died May 5, 2021, aged 70.</t>
  </si>
  <si>
    <t>Sydney, NS; University of Glasgow (Scotland), 1975; pediatrics. Died June 27, 2021, aged 70. Survived by his wife Susan, 4 children and 3 grandchildren. “Martin immigrated to Canada in 1977 and completed his residency at Memorial University of Newfoundland and Dalhousie University. He dedicated over 40 years of his life to caring for the children of Cape Breton, and had several terms as chief of pediatrics.”</t>
  </si>
  <si>
    <t>Vancouver; McGill University, 1977; family medicine. Died Dec. 5, 2021, aged 70.</t>
  </si>
  <si>
    <t>Vancouver; University of Alberta, 1975; hematopathology. Died Jan. 3, 2022, aged 70. Survived by his wife Gwen, 2 children and 2 granddaughters. “After a year of rotating internship, he chose hematopathology as his specialty — a good fit for his scientific curiosity and desire to connect with patients. In 1989 he joined the partnership of C.J. Coady and Associates, a perfect match combining patient-focused and cutting-edge laboratory medicine. He was proud of the group and valued the professional and personal friendships that grew in the 22 years before his retirement. He finished his career as medical director of BC Biomedical Laboratories. He will be remembered for his astute management style, tempered with a wicked sense of humour and kindness.”</t>
  </si>
  <si>
    <t>Portage la Prairie, Man.; University College Cork (UCC, Ireland), 1975; general practice. Died June 13, 2022, aged 70. Survived by his wife Delnora and 2 sons. “Paddy graduated from UCC in 1975 and returned to Whipps Cross Hospital in London, England, to work on rotation across the hospital. After a couple of years he moved to Cambridge, England, to complete his training as a general practitioner. He lived in Cambridge for 3 years before transferring to Old Church Hospital in Romford, England. In 1981, Paddy moved to Leaf Rapids in Northern Manitoba, before going to Beausejour and then Rossburn. His next stop was Portage La Prairie, and this would eventually become his home and final resting place. Paddy’s love of learning never stopped. He constantly added to his medical training and qualifications. His broad range of medical expertise, from general practice to anesthesia, gave him a fulfilling and varied career. He completed additional training in anesthesia and trained as a flight surgeon. He became the flight surgeon for the local Royal Canadian Air Force base, and a medical examiner too. He travelled north with the dental surgery team, and also went to Guatemala numerous times to volunteer as an anesthetist. In 2003, he completed an art history degree at the University of Winnipeg, commuting into Winnipeg while he worked full time as a doctor.”</t>
  </si>
  <si>
    <t>Tillsonburg, Ont.; University of Western Ontario, 1978; family practice; past president, Ontario Medical Association (OMA) and College of Physicians and Surgeons of Ontario. Died Aug. 18, 2019, aged 71. Survived by his wife Tracy, 2 children and 4 grandchildren. “Gerry dedicated 40 years to his profession as a family doctor. His commitment to his patients and his determination that all received the best quality of care was unequalled. This commitment was further evidenced by his involvement with professional medical associations, striving to improve policy to enhance health care for all Ontarians. He has been an honoured recipient of awards from the Canadian Medical Association and the OMA for his outstanding contributions to the medical profession.”</t>
  </si>
  <si>
    <t>aged 71</t>
  </si>
  <si>
    <t>Edmonton; University of Nairobi (Kenya), 1973; general practice. Died June 27, 2020, aged 71.</t>
  </si>
  <si>
    <t>Edmonton; University of Alberta, 1973; psychiatry. Died Dec. 3, 2020, aged 71.</t>
  </si>
  <si>
    <t>Whistler, BC; University of Toronto, 1974; family medicine. Died Sept. 14, 2021, aged 71. Survived by his wife Jan and 2 children. Pique Newsmagazine reported: “For many years Dr. Burgess was the only game in town, and he perfectly exemplified the ethos of the old-school country doctor. Between his job on-mountain and the valley clinic he established, not to mention side gigs as a heli-ski guide and the national ski team doctor, it wasn’t unheard of for him to work 35 hours straight. If a baby was being born, he got the call. If there was an accident on the highway, he got the call. If he attended a ski injury on the mountain, he was usually the first one there, like the time a helicopter whisked him to the peak of Whistler to treat a women with two broken legs. He found himself in waist-deep powder, still sporting his dress shoes and slacks. ‘I would guarantee he never did a 9-to-5,’ said Roger McCarthy, the former director of safety and lift operations for Whistler Mountain. ‘The coverage he provided was extraordinary.’ ”</t>
  </si>
  <si>
    <t>Vancouver; University of Western Ontario, 1973; family medicine. Died Oct. 5, 2021, aged 71. Survived by his friend, Peter Mitchell, and his siblings. “He was a gentle person, a brilliant and caring family physician, and one of the unsung heroes in the early days of HIV/AIDS. His dedication and accomplishments were recognized by AIDS Vancouver when he was presented one of the first Red Ribbon awards in 2013.”</t>
  </si>
  <si>
    <t>Vancouver; University of Alberta, 1975; internal medicine; past president, Canadian Society of Allergy and Clinical Immunology; past chair, Royal College Clinical Immunology and Allergy Specialty Committee; founder, adult training program in clinical immunology and allergy, University of British Columbia (UBC), and first program director; past president, BC Society of Allergy and Immunology. Died Jan. 31, 2022, aged 71. Survived by his wife Pat and 3 children. UBC reported: “He was the founding father of the Canadian Allergy, Asthma and Immunology Foundation (CAAIF), which was launched in 1995. At that time clinical immunology and allergy was a small subspecialty with little visibility, and it attracted few trainees. He had the vision of establishing CAAIF as a non-profit charitable foundation to help fund fellows in our field. In his 25 years on the CAAIF Board he never stopped working toward a future of financial self-sustainability in research and education for our subspecialty. Dr. Stark also established the fully accredited adult clinical immunology and allergy residency program at UBC, and served as the inaugural program director. His dedication to the field was unparalleled, and made a lasting impact.”</t>
  </si>
  <si>
    <t>Ottawa; Queen’s University, 1988; family medicine. Died Feb. 10, 2022, aged 71. Survived by his wife, Yvette Dalrymple, and 4 children. “Bob was a general physician in Sudbury, Ont., for over 20 years, and a carpenter by trade for many years before that. He spent his early years travelling the world and living abroad, including a 12-month stay in Rumtek, India. There, he developed his passion for Buddhism and for medicine, tending to the needs of the local population. Inspired by his time spent in India, Bob returned to Canada and began his formal education as a medical doctor at age 32.”</t>
  </si>
  <si>
    <t>London, Ont.; Queen’s University Belfast (Northern Ireland), 1976; internal medicine. Died Feb. 18, 2022, aged 71. Survived by his wife Colleen, 3 children and 5 grandchildren. “His life was lived in service to many. As a physician for 38 years, he was a well-respected and significantly accomplished cardiologist, much of that with London Health Sciences Centre.”</t>
  </si>
  <si>
    <t>Donald, Gregory L. (Greg)</t>
  </si>
  <si>
    <t>Ammon, NB; Dalhousie University, 1979; family medicine; life member, New Brunswick Medical Society; Family Physician of the Year, New Brunswick, 2012. Died July 12, 2022, aged 71. Survived by his wife Cindy, 3 children and 4 grandchildren. “After graduating from Mount Allison University and Dalhousie medical school, Greg moved to Moncton and joined the Moncton Medical Clinic. He practised family medicine for more than 30 years with a group of extraordinary and dedicated colleagues. His involvement with the Northumberland Family Medicine Teaching Unit as faculty development coordinator and preceptor to medical students and family practice residents brought him much professional pleasure. Greg, who had a passion for rugby and basketball, passed away peacefully at the bottom of a rugby scrum.”</t>
  </si>
  <si>
    <t>North York, Ont.; University of Toronto, 1974; orthopedic surgery; former CEO, Humber River Hospital, Toronto; top adviser on health care reform to Ontario Premier Doug Ford. Died June 8, 2020, aged 72. Survived by his wife Rhonda and his children and grandchildren. Ontario Health Minister Christine Elliott commented: “Today, we lost a giant. Dr. Devlin was a visionary and leader who helped re-imagine what health care could be in Ontario.” The Toronto Star reported: “As chief executive of Humber River Hospital from 1999 to 2016, Devlin merged 3 aging campuses into 1 with the creation of North America’s first fully digital hospital at the new location near Keele and Highway 401. It opened in 2015 and is designed like an airport, with patients directed to specific entrances closest to their intended destination, whether it’s for an MRI or the emergency room.”</t>
  </si>
  <si>
    <t>aged 72</t>
  </si>
  <si>
    <t>Vancouver; University of Aberdeen (Scotland), 1973; family medicine. Died of amyotrophic lateral sclerosis Nov. 4, 2020, aged 72. Survived by her husband, Dr. Patrick Fay. “After graduating in medicine at the University of Aberdeen and doing some post-graduate training there, she practised medicine in the Middle East, learned Arabic, and delighted in bringing the Scottish egalitarian attitude to a very hierarchical system. A passionate linguist, she spoke 5 languages, including impeccable French, and was also able to ‘get by’ in multiple other languages. Prior to a vacation, she delighted in studying the local language, her feeling being that in order to understand a country or a people you had to understand the language. Heather was a champion and pioneer of integrative medicine, which she became interested in though her own life experiences. She worked as a family physician for 25 years, and in her private therapeutic practice for 2 decades. She also trained in complementary fields, including traditional Chinese medicine, clinical hypnotism and medical acupuncture. She was a leader in clinical hypnosis in British Columbia and, with her ‘big brother,’ Dr. Lee Pulos, pioneered the introduction of energy psychology techniques in BC. Heather was a powerful healer who cared deeply for her patients, helping many to find a way through serious health and life challenges. Her personal experience with cancer equipped her to coach and support patients going through the cancer experience and beyond, and this was one of her greatest joys.”</t>
  </si>
  <si>
    <t>Swift Current, Sask.; University of Alberta, 1978; family medicine. Died Nov. 21, 2020, aged 72. Survived by his wife Carol, 3 children and 6 grandchildren. “In 1988 Terry made Swift Current his home, with the exception of 2 years spent in a medical clinic in North Dakota. Shortly after his return to Swift Current, Terry and his partners established their medical practice, Southwest Medi-Centre, where he practised with a passion until he was forced to retire due to illness in October 2019. In his doctor-patient relationships, Terry was warm and kind. He was empathetic, honest and genuine, and he understood the importance of listening to his patients and their needs. Medicine and caring for people were his passion. He enjoyed each and every day going into Southwest Medi-Centre, not only for his patients, but for the relationship he had with his partners, colleagues and the wonderful staff.”</t>
  </si>
  <si>
    <t>Winnipeg; Dayanand Medical College (India), 1975; family medicine. Died Nov. 23, 2020, aged 72. Survived by his wife Seeta and his children, Dr. Jasbir Bedi and Dr. Prabhjot Bedi. “He established his initial family practice in Lockport, Man., in 1989. It was an honour for him to serve this community for many years, as well as the community of Selkirk, where he worked as a hospitalist. He moved his practice to the Jefferson Medical Centre in 2005, only retiring 3 years ago. It was his dedication to the medical field which inspired both of his children to pursue careers in medicine.”</t>
  </si>
  <si>
    <t>Red Deer, Alta.; University of Liverpool (England), 1972; family medicine. Died Dec. 30, 2020, aged 72.</t>
  </si>
  <si>
    <t>Red Deer, Alta.; University of Alberta, 1972; emergency medicine. Died June 23, 2021, aged 72. Survived by his wife Marlene, 3 children and 7 grandchildren. “Before retiring in 2019, Randy practised emergency medicine for 47 years at the Rockyview and Holy Cross hospitals in Calgary, and then at the Red Deer Regional Hospital Centre. He was instrumental in establishing a full-time Emergency Department in Red Deer, with colleagues that became lifelong friends, and also served as chief of staff for many years for Red Deer’s emergency physicians.”</t>
  </si>
  <si>
    <t>Davis, Michael G.</t>
  </si>
  <si>
    <t>North York, Ont.; Dalhousie University, 1975; dermatology. Died Nov. 26, 2021, aged 72. Survived by his wife Hyla and 3 children. “Michael was a passionate and kind man who was well known for helping others. Whether it was through his work as a dermatologist, or fundraising for charity, or supporting his friends and family, Michael took on the role of helper with pure zeal. In his work he went above and beyond for his patients, caring for them as though they were family.”</t>
  </si>
  <si>
    <t>Sherbrooke, PQ; Université de Sherbrooke, 1973; gastroenterology. Died Feb. 19, 2022, aged 72. Survived by his wife, Gisèle Lamoureux, and his children and grandchildren. “He practised in Sherbrooke until his retirement in 2017. During his career, he passed his passion for medicine on to many.”</t>
  </si>
  <si>
    <t>Victoria; University of Ottawa, 1975; urology. Died Feb. 26, 2022, aged 72. Survived by his wife, Carolann. “Gary was a dedicated and respected urologist who served the Victoria community and beyond for 34 years. He was a deeply caring and compassionate physician to his patients and their families. He was a member of the Medical Advisory Board, Canadian Interstitial Cystitis Society, and chairman of the Urology Quality Assurance Committee, Vancouver Island Health Authority. He was also a clinical assistant professor in the Department of Surgery at the University of British Columbia, and served as chief of urology at the Vancouver Island Health Authority for 24 years. In addition to chairing many other medical boards, he was also principal investigator for over 87 clinical research trials. In 2000, Gary and Dr. Charles Ludgate founded the Island Prostate Centre in Victoria in order to provide much needed support and education and care for prostate cancer patients and their families. It is still thriving today.”</t>
  </si>
  <si>
    <t>Guelph, Ont.; Memorial University of Newfoundland, 1975; physical medicine and rehabilitation. Died March 27, 2022, aged 72. Survived by his wife Cathy, 4 children and 2 grandchildren. “After being named to the Philadelphia Flyers reserve list, he made the difficult decision to forgo his hockey career to complete his medical studies. After graduating from Memorial University, he went on to combine his love of sport and medicine by specializing in physical medicine and rehabilitation.”</t>
  </si>
  <si>
    <t>Vancouver; University of Edinburgh (Scotland), 1970; pediatrics. Died June 23, 2020, aged 73. Survived by his wife Morag, 2 children and 6 grandchildren. “Mike, who specialized in the care of premature babies, immigrated to Canada in 1981. In 1983 he established the Neonatal Follow-Up Program at the BC Children’s Hospital, and in 2002 he was recognized for outstanding services to the children of British Columbia, receiving the Queen Elizabeth II Golden Jubilee Medal.”</t>
  </si>
  <si>
    <t>aged 73</t>
  </si>
  <si>
    <t>London, Ont.; University of Western Ontario, 1975; family medicine. Died Nov. 23, 2020, aged 73. Survived by his wife Sharon, 3 children and 3 grandchildren. “In 1976 they moved to Exeter, Ont., where Dr. Bill served as a family doctor to the community and surrounding area until his final months. Bill had great respect for his patients, and his warmth, empathy and caring nature were certainly on display throughout his career. Bill made regular house calls in the community, delivered hundreds of babies in the Exeter Hospital and, after retiring from his large practice in 2004, he continued serving his patients in the local nursing home until very recently. Early on, he would bring his favorite yellow Labrador, Sam, to do nursing home rounds with him. Bill would smile and say, ‘They seem to enjoy the dog more than me!’ ”</t>
  </si>
  <si>
    <t>Shediac, NB; Dalhousie University, 1973; family medicine; life member, New Brunswick Medical Society. Died Feb. 25, 2021, aged 73. Survived by his wife Diane, 2 daughters and 5 grandchildren. “After medical school, Kim embarked upon a 40-year professional career that once comprised one of the largest family medicine practices in Moncton, NB. Kim prided himself on being ‘a foot soldier’ in family practice, and said there was not a day he was not happy to go to work. Kim enjoyed tremendously working with his partners at the clinic, who were not only professional colleagues but also close personal friends. The group constructed their new building on Mountain Road in the early 1980s, a project that Kim was passionate about. As the clinic welcomed new physicians over the years, Kim was an excellent mentor and was always available to assist or support his colleagues. Always early to make rounds, he thoroughly enjoyed his morning visits to the doctors’ lounge to pick up mail and hear the latest tales from Dr. Noonan! While the work of a family physician is multifaceted and varied, there was never any question about what Kim enjoyed the most, and that was welcoming new babies into the world — over 2300 of them! In the last few years he was delivering babies for mothers he had also delivered.”</t>
  </si>
  <si>
    <t>London, Ont.; University of Western Ontario, 1982; family medicine. Died March 18, 2021, aged 73. “During her medical training she became a single mom, was diagnosed with multiple sclerosis (MS), and suffered several MS attacks. She completed her medical training in 1983, winning the Mary Campbell Award. Her example taught her daughters that they could do anything if they were willing to work hard. When it became apparent that Shirley would not be able to practise medicine due to a loss of feeling in her hands, she focused on ensuring that the rights of the disabled were being met in Canada. She became involved with volunteer organizations, including the MS Society of London, the MS Society of Ontario, the MS Society of Canada and the Ontario Advisory Council on Disability Issues. She also served as chair of the MS Society of London and the Ontario Advisory Council for many years. In 1988 Shirley was a torch bearer for the 1988 Olympics as the torch made its way through London. In 1994 Shirley was awarded the Sir David Flavelle Award of Distinction from the Multiple Sclerosis Society of Canada (Ontario Division) for her work inspiring hope, courage, and the strength to persevere.”</t>
  </si>
  <si>
    <t>Kamloops, BC; University of Saskatchewan, 1972; family medicine. Died April 11, 2021, aged 73. Survived by her spouse, Terry Shewchuk, 4 children, 10 grandchildren, 3 stepchildren and 2 step-grandchildren. “Hanna settled in Kamloops after medical school, and grew her practice and family. She was a dedicated family physician who sincerely appreciated the relationships she had built with her patients and colleagues.”</t>
  </si>
  <si>
    <t>Québec; Université Laval, 1974; general practice. Died May 4, 2021, aged 73. Survived by his wife, Louise Rochon. “After his medical studies, Yves spent a large part of his career practising in the emergency room, as well as at the Jeffery Hale Medical Clinic.”</t>
  </si>
  <si>
    <t>Chilliwack, BC; University of Glasgow (Scotland), 1972; family medicine. Died of lung cancer Oct. 9, 2021, aged 73. Survived by his wife Yvonne, 3 daughters and 4 grandchildren. “Dr. Mac was a family physician, first practicing in Thompson, Man., and then for 33 years in Agassiz and Chilliwack, BC. He was most honoured and touched when he was given the name Shxwlis texw thet (good about caring for people) by the Sts’ailes people.”</t>
  </si>
  <si>
    <t>Bowmanville, Ont.; University of Ottawa, 1974; family medicine. Died Dec. 22, 2021, aged 73. Survived by his wife Monica, 4 children and 4 grandchildren.</t>
  </si>
  <si>
    <t>Edmonton; University of Alberta, 1973; psychiatry. Died Jan. 12, 2022, aged 73. Survived by his wife Jeanne, 5 children and 6 grandchildren. “Dr. Lundeen was proud to be a medical staff member at the Edmonton General Hospital, and to serve as a clinical instructor at the University of Alberta. He later joined the Grey Nuns Hospital, primarily devoting his gifts and expertise to the Outpatient Psychiatry Department. He was a dedicated psychiatrist who cared deeply for his patients and his work.”</t>
  </si>
  <si>
    <t>Saint John, NB; Dalhousie University, 1975; ophthalmology; life member, New Brunswick Medical Society. Died Jan. 17, 2022, aged 73. Survived by his life partner, Donna Black, 4 children, the children’s mother, Catherine, 2 stepchildren and 10 grandchildren. “After medical school at Dalhousie and his residency at McGill, he returned home to Saint John in 1980 to begin his 42-year private practice, with 25 of those years spent partnering with Dr. Ed Doherty. Don sadly closed the doors to his practice in 2021. Out of his passion for ophthalmology grew his endless devotion to the Canadian National Institute for the Blind (CNIB). He volunteered throughout an entire generation, both locally and nationally and in various capacities, and this resulted in improved, quality services in blindness prevention and Braille literacy. Don served as CNIB regional and provincial chair, as a member of the CNIB’s national board, and as national chair of the E.A. Baker Foundation for the Prevention of Blindness, which provided post-graduate fellowships in ophthalmology and research. He also served as chair of the National Coalition on Vision and of Blindness International. Don was also made an honorary member of CNIB, and was recipient of its Arthur Napier Distinguished Service Award in 2009, as well as the Century of Change Award in 2018.”</t>
  </si>
  <si>
    <t>Burlington, Ont.; University of London (England), 1972; pediatrics. Died March 31, 2022, aged 73. Survived by his wife Lee, 2 children and 8 grandchildren. “He was a beloved and respected pediatrician in Burlington for 40 years. He leaves behind many incredible colleagues in pediatrics, emergency services, nursing and other areas. He also served on the boards of the Canadian Paediatric Society and the medical journal Paediatrics and Child Health. In 2014 he was recognized with the society’s great honour, the Distinguished Community Paediatrician Award.”</t>
  </si>
  <si>
    <t>Essex, Ont.; University College Cork (Ireland), 1972; general practice, palliative care. Died April 23, 2022, aged 73. Survived by 2 children and 3 grandchildren. “Dr. Sheehan practised medicine for 50 years. During that time, he contributed greatly to Windsor/Essex Health Services through his innovative development, implementation and expansion of community- and hospital-based palliative care programs, which still serve many today.”</t>
  </si>
  <si>
    <t>Onyett, Heather</t>
  </si>
  <si>
    <t>Kingston, Ont.; Memorial University of Newfoundland, 1974; infectious diseases; professor emeritus, Queen’s University. Died Jan. 6, 2020, aged 74. “After graduating with an honours degree in modern history from the University of Toronto, she spent 2 amazing, life-changing years as a volunteer with Canadian University Service Overseas, teaching in French in rural Burundi, Africa. This experience opened her heart to the importance of medical care in remote and/or impoverished communities. Upon returning to Canada, she graduated from Newfoundland’s then-new medical school as its first pediatrician. She then spent over 5 incredible years as chief of pediatrics with the International Grenfell Association as the solo pediatrician providing primary, secondary and tertiary care for the Aboriginal, Inuit and settler children living in remote communities in northern Newfoundland and Labrador. Her commitment to global health issues had been an important factor in her professional and personal life for over 50 years. She studied tropical medicine, receiving the Gold Medal in International Community Health from the School of Tropical Medicine and Hygiene in Liverpool, England. She completed her master’s in public health at Johns Hopkins School of Public Health in Baltimore, and was inducted into Delta Omega Alpha, the National Honorary Public Health Society. She was also certified in pediatric infectious diseases by the Royal College of Physicians and Surgeons of Canada. This enriched her clinical and public health knowledge and skills when she spent vacations volunteering as a pediatrician in rural under-resourced areas, including those in Liberia, Kenya, Uganda, Honduras, the Dominican Republic, Ecuador, Cambodia and Vietnam. In 1987, Dr. Onyett joined the Faculty of Medicine at Queen’s University, where she became a tenured full professor of pediatrics, microbiology and immunology, community health and epidemiology, and rehabilitation therapy prior to becoming professor emeritus in 2012. In Kingston, she founded the infectious disease service, and for the first 3 years was the only infectious disease specialist for adult and pediatric patients. As a clinician for 25 years, Dr. Onyett organized specialty clinics in tropical medicine and travel health, and provided general pediatric coverage for inpatients, the Emergency Department, and while on call. For 10 years she was also director of the Regional Pediatric Intensive Care Unit. Dr. Onyett also served on numerous Queen’s University, national and international committees, and was president of the medical staff at the Hotel Dieu Hospital in Kingston. She also served on the Executive Committee of the Canadian Paediatric Society. As an educator, Dr. Onyett was a trailblazer. She developed and taught numerous undergraduate, graduate and continuing medical education courses at Queen’s University, as well as courses in the master’s program at Queen’s and at the Boston University School of Public Health. She also developed and taught the first Canadian medical school undergraduate course in international maternal and child health. As professor emeritus, Dr. Onyett, developed and taught ‘train the trainers’ courses on saving lives and preventing disability at the Bangladesh Centre for the Rehabilitation of the Paralyzed as a member of the Queen’s University Centre of Excellence in Community Based Rehabilitation CIDA Muskoka Initiative. Dr. Onyett had been honoured to receive numerous teaching awards, and in 2016 she received the Life Membership Award of the Canadian Paediatric Society for ‘tremendous dedication to advancing the health of children in Canada.’ ”</t>
  </si>
  <si>
    <t>aged 74</t>
  </si>
  <si>
    <t>Victoria; University of Amsterdam (The Netherlands) 1969; anesthesiology. Died of cancer July 30, 2020, aged 74. Survived by 2 children and 5 grandchildren. “Loes first studied neurosurgery in Amsterdam, then worked at the Neurological Institute in London in 1973. In 1974 she became the first resident in the University of Calgary’s Residency Training Program in Neurosurgery at Foothills Hospital. She left in 1975 to do research, after which she transferred to anesthesiology. She loved anesthesiology and made many friends over the years among the doctors and nurses. During her 30-year career she worked in Red Deer, Alta., Calgary, Comox, BC, and Victoria. Serious back problems forced her to retire in 2016, but she missed practising anesthesia for the rest of her life.”</t>
  </si>
  <si>
    <t>Sarnia, Ont.; University of South Africa, 1980; family medicine. Died Aug. 12, 2020, aged 74. Survived by his soulmate, Sheila Groombridge, 2 children, the children’s mother, Marlaine, a granddaughter, 2 stepchildren and 2 step-grandchildren. “A gentleman, healer and provider, he lived a remarkably diverse life that built the foundation for his career as a physician.”</t>
  </si>
  <si>
    <t>Toronto; University of Toronto, 1971; anatomical pathology. Died Oct. 6, 2020, aged 74. Survived by his wife, Mukti. “During his career he worked at St. Michael’s Hospital, Toronto, the Trillium Health Centre, Mississauga, Ont., and the Humber River Regional Hospital, Toronto. Arnie, who was well liked and respected by his colleagues, retired in 2010.”</t>
  </si>
  <si>
    <t>Edmonton; University of Alberta, 1970; obstetrics and gynecology. Died of pancreatic cancer Nov. 9, 2020, aged 74. Survived by his wife Pauline, 3 children and 7 grandchildren. “Rick practised medicine for 42 years in Edmonton and Jackson, Tennessee. He served as chief of OB/GYN at the Grey Nuns hospital in Edmonton, and was chief of surgery in Jackson. He focused much of his career on treating pregnant diabetic patients, and established protocols for their highest standard of care. He delivered an estimated 15,000 babies over his career. Rick was blessed to be able to work alongside his son Aubrey for over 6 years until he retired in 2016.”</t>
  </si>
  <si>
    <t>Vancouver; University of Saskatchewan, 1981; general pathology. Died Jan. 24, 2021, aged 74. Survived by a son. Colleague Daniel Holmes, head and medical director of the Providence Health Department of Pathology and Laboratory Medicine at St. Paul's Hospital in Vancouver, commented: “Enid started her professional career as a laboratory medical technologist, then broadened her education to include her medical degree, as well as specialization in general pathology and a fellowship in transfusion medicine. Enid’s professional career as a pathologist began as the laboratory director at St. Vincent’s Hospital in Vancouver, extending to Mount Saint Joseph Hospital soon afterward. In 1999 she became chair of the Department of Pathology and Laboratory Medicine at St. Paul’s Hospital, a post she held until her retirement in 2015. In addition to her responsibilities as a pathologist, Enid embraced the challenges of hospital administration, mentoring many physicians and technologists in leadership roles. Her leadership initiated and coordinated process-modernization of the laboratory at St. Paul’s Hospital, with the goal of excellence in patient care, a passion that guided her administrative decisions. Under Enid’s leadership, lean process improvement, the special coagulation program, clinical mass spectrometry and molecular diagnostics were established at St. Paul’s. Enid will be remembered for her warm and generous spirit, her upbeat and sometimes irreverent sense of humour, her love for travel and adventure, and her passion for ancestry research.”</t>
  </si>
  <si>
    <t>Ottawa; McMaster University, 1973; psychiatry. Died May 4, 2021, aged 74. “Frank was a dedicated doctor who worked in both emergency medicine and as a general practitioner before moving to psychiatry, which he practised from 1981-2016. He helped hundreds of persons who struggled with mental health issues.”</t>
  </si>
  <si>
    <t>Vanderhoof, BC; University of Glasgow (Scotland), 1970; general practice. Died May 5, 2021, aged 74. Survived by his wife Petra, 1 child and 1 grandchild. “Alex, [who] made the unforeseen decision to end his life, practised for 10 years in Scotland and 28 years in Vanderhoof as a GP, and dedicated himself to meeting the health needs of all those he served. He took a leadership role in the medical community, and it was his great honour and privilege to mentor a generation of doctors who continue to care for the people of Vanderhoof today.”</t>
  </si>
  <si>
    <t>Lions Bay, BC; University of Toronto, 1971; neurology. Died from the effects of Parkinson’s disease May 12, 2021, aged 74. Survived by his wife Grace, 4 children and 8 grandchildren. “After medical school he qualified as a neurologist and was invited to do research in multiple sclerosis at the National Institutes of Health in Washington, DC. His time there was very rewarding, and he then did further work at the Montréal Neurological Institute. In 1980 he moved to BC, where he engaged in private practice for more than 40 years.”</t>
  </si>
  <si>
    <t>North York, Ont.; Queen’s University, 1971; internal medicine, cardiology. Died because of glioblastoma June 4, 2021, aged 74. Survived by his wife Carolyn, 2 children and 2 grandchildren. “In February 2020 Jim arranged a CT scan for himself after telling friends he thought he had the same thing that his identical twin George had died from less than a year before. Jim came to that conclusion as he found he was forgetting details. Less than a week later, a biopsy was done to confirm the diagnosis of a glioblastoma. Like his brother, he approached his treatments with an optimism that he could be a survivor. During his medical career he did his cardiology residency at the University of Toronto and a fellowship in cardiac ultrasound at Emory University in Atlanta. On his return to Canada in 1977, he was among the first to introduce 2-D echocardiography to practice. For the next 40 years he devoted himself to clinical cardiology and advancing the specialty. He was a proud member of the Rouge Valley Health System and founding member of a robust, all-service cardiology group. Dr. Swan was a founding member of the world-recognized Cardiac Care Network of Ontario. He was instrumental in setting up 1 of the first catheterization labs and a stand-alone angioplasty suite in the community. He was chair of the Section of Cardiology in the Ontario Medical Association and president of the Ontario Association of Cardiologists. As digital technologies advanced, Jim was a leader in adapting to the needs of cardiac echo labs. Programs he developed were utilized by many institutions around the world, and locally in Ontario in Scarborough, Ajax and Collingwood.”</t>
  </si>
  <si>
    <t>Ottawa; University of Toronto, 1972; psychiatry. Died Aug. 9, 2021, aged 74. Survived by his wife Martha and 2 children. “Wayne was a founding member and the managing editor of the Psychiatric Journal of the University of Ottawa (1976-83). He had a practical approach to therapy and an innate ability to connect with his patients through empathy and kindness. With a sense of justice, he would advocate for his patients. After a stroke in 2019 he made the difficult but necessary decision to close his practice, fretting over his patients from the emergency room.”</t>
  </si>
  <si>
    <t>Toronto; McGill University, 1978; family medicine. Died Oct. 2, 2021, aged 74.</t>
  </si>
  <si>
    <t>Ottawa; University of Ottawa, 1973; internal medicine, gastroenterology. Died Nov. 9, 2021, aged 74. Survived by his wife Hanan, 3 children and 5 grandchildren. “Ramzi came to Canada from Nazareth, Israel, in the 1960s to pursue his dream of a career in medicine at the University of Ottawa. He subsequently completed specialty training in internal medicine at McMaster University and in gastroenterology at the University of Ottawa. This was followed by research in clinical nutrition. He worked at the Riverside, Ottawa General and Ottawa Civic hospitals. Ramzi contributed to the teaching and supervision of learners from the University of Ottawa and abroad. He dedicated more than 40 years to the care of the sick in his community.”</t>
  </si>
  <si>
    <t>Toronto; University of Toronto (U of T), 1972; neurosurgery. Died Jan. 15, 2022, aged 74. Survived by his wife Gina, 2 children and 4 grandchildren. “Fred lived and breathed neurosurgery. It was his life, his passion, his fire. He impacted countless lives with a tireless dedication to his patients, and a passion for innovation and for mentorship of the next generation of neurosurgeons. . . . He was a full professor at the U of T, practising in the Division of Neurosurgery, Krembil Brain Institute, Toronto Western Hospital. He authored more than 100 publications and over 25 book chapters, and received countless accolades and honours. Dr. Gentili was a pioneer in his field. He was named the first director of the Skull Base Centre (U of T) and was a founding member of the North American Skull Base Society.”</t>
  </si>
  <si>
    <t>Beauchemin, Pierre</t>
  </si>
  <si>
    <t>Saint-Augustin-de-Desmaures, PQ; Université Laval, 1972; general practice, sports medicine. Died Jan. 22, 2022, aged 74. Survived by his wife, Marie-Josée Audette, 4 children and 6 grandchildren. “Dr. Beauchemin practised general and sports medicine for more than 40 years, and was team physician for the Quebec Nordiques from 1982 to 1995.”</t>
  </si>
  <si>
    <t>Ottawa; University of Ottawa, 1971; emergency medicine; recipient, Governor General’s Meritorious Service Cross (GGMSC). Died of cancer May 2, 2022, aged 74. Survived by his wife, Gail Carroll, and a son. “He was an attending emergency physician at the Ottawa Hospital for more than 40 years. In addition to clinical duties, his roles included providing medical direction to the paramedics of Eastern Ontario. He was also an associate professor with the University of Ottawa’s Department of Emergency Medicine, with his academic interests focused on prehospital care and emergency preparedness. His work earned Justin the GGMSC, which recognizes extraordinary people for their innovative acts, thereby setting an example or model for others to follow, while bringing honour to Canada. This award was bestowed for his role as medical director in the ground-breaking establishment of the ACT (advanced coronary treatment) High School CPR (cardiopulmonary resuscitation) program, which has empowered more than 4.8 million students and more than 8000 teachers across Canada with CPR and automated external defibrillator training and skills. He created an environment for a generation that considers it their civil duty to know resuscitation skills and to assist other citizens in need. As well, his far-reaching impact as a role model and mentor had an enormous impact on emergency medicine in Canada. He supervised and trained a significant number of emergency physicians in the country, as well as most of the prehospital and transport medicine physicians.”</t>
  </si>
  <si>
    <t>Trenton, Ont.; University of Alberta, 1969; ophthalmology. Died Feb. 3, 2020, aged 75. Survived by his wife Roberta, 3 children and 9 grandchildren.</t>
  </si>
  <si>
    <t>aged 75</t>
  </si>
  <si>
    <t>Saskatoon; University of Saskatchewan, 1976; anesthesiology. Died April 30, 2020, aged 75. Survived by his wife Nina, 2 children and 3 grandchildren. “Following completion of his residency, Dennis obtained a position as clinical assistant professor with the Department of Anesthesia at the University Hospital in Saskatoon from 1981-82, and he enjoyed teaching the medical undergraduate students during their rotation through the department. In 1982 he accepted a position with the Department of Anesthesia at St. Paul’s Hospital, and he enjoyed his work there with a variety of patients and providing their surgical/anesthesia/obstetrical care. He was also involved in establishing the epidural service for labour and delivery in the Department of Obstetrics. In 1989, Dennis suffered a grand mal seizure and required hospitalization. A CT scan revealed a large left parietal tumour. A craniotomy revealed a large brain abscess (the result of an infected dental root canal) that was drained. The following years included seizures and significant neurocognitive impairment, which resulted in his resignation from St. Paul’s.”</t>
  </si>
  <si>
    <t>Sault Ste. Marie, Ont.; Queen’s University, 1970; orthopedic surgery. Died June 19, 2020, aged 75. Survived by his wife Margot, a son and 2 grandchildren.</t>
  </si>
  <si>
    <t>Calgary; University of Alberta, 1974; general surgery. Died July 3, 2020, aged 75. Survived by his wife Bernice, 3 daughters and 7 grandchildren. “Gary devoted over 40 years to his medical career as a general surgeon at the Holy Cross and Rockyview hospitals.”</t>
  </si>
  <si>
    <t>Halifax; University of Western Ontario, 1963; pediatrics; associate professor, Dalhousie University; honorary member, Canadian Medical Association. Died July 25, 2020, aged 75. Survived by her husband, Rev. Ted Thompson, and 2 stepchildren. “After medical school she was a research fellow in neonatology at the University of Pittsburgh and Magee Women’s Hospital. After 15 years in Pittsburgh, Dora came to Halifax and joined the staff at the Grace Maternity Hospital, and at the time of her death she was an active neonatologist at the IWK Hospital in Halifax. At the local, national and international levels, Dr. Stinson was actively involved in every aspect of neonatal medicine for many years, in research and administration, and directly in clinical treatment of children. Thousands of children and their families have known her skills and wonderful caring ways.”</t>
  </si>
  <si>
    <t>Saskatoon; University of Saskatchewan, 1971; plastic surgery. Died Sept. 16, 2020, aged 75. Survived by his wife Judy, 3 children and 4 grandchildren. “Bob devoted his life to the practice of medicine, both in general practice with a great team at the Queen Street Medical Group and as a solo practitioner in reconstructive and esthetic plastic surgery at the Medical Arts. For many years, Bob also served the province by holding monthly clinics in Prince Albert and Melfort. He was committed to teaching students, patients and residents, and loved serving his community. Bob was indebted to Dr. Les Chasmar for his tutelage and mentorship; together with Dr. Jim Zondervan, they built the first Surgi Centre in Saskatchewan.”</t>
  </si>
  <si>
    <t>Joliette, QC; Université de Montréal, 1968; family medicine. Died Oct. 6, 2020, aged 75. Survived by his wife, Monique Des Lauriers, 3 children and 4 grandchildren.</t>
  </si>
  <si>
    <t>Léry, QC; Université de Montréal, 1971; anatomical pathology. Died Nov. 10, 2020, aged 75. Survived by a son and 2 grandchildren. “She spent over 40 years practising her specialty, mainly at the centre hospitalier du Suroît. Her thoroughness, professionalism and integrity have been unanimously emphasized by her colleagues throughout her career.”</t>
  </si>
  <si>
    <t>Georgetown, Ont.; University College of Cork (Ireland), 1969; family medicine. Died Nov. 24, 2020, aged 75. Survived by his wife Danielle, 4 children and 5 grandchildren. “Dr. Rogers was highly respected as a family physician who had served the community of Brampton, Ont., since 1972.”</t>
  </si>
  <si>
    <t>Saint-Lambert, QC; Université de Montréal, 1969; neurology. Died Dec. 23, 2020, aged 75. Survived by 3 children and 3 grandchildren. “Dr. Aubé was a retired neurologist. He was passionate about his medical vocation and devoted more than 40 years to the care of his patients.”</t>
  </si>
  <si>
    <t>Halifax; Rhodes Scholar; Dalhousie University, 1973; family medicine. Died March 19, 2021, from injuries sustained in a pedestrian-vehicle accident, aged 75. Survived by his partner, Cathy Cervin, 3 children, 4 grandchildren and 2 stepchildren. “Family medicine was the bedrock of David’s long and impactful professional career. He was dedicated to the worth and value of compassionate, patient- and relationship-centred care. An avid reader and original thinker, he embraced narrative medicine, the deep understanding of the person with their unique story, beliefs and values, as the path to healing in the day-to-day work of family doctors. He began to practise in Fredericton in 1973, and joined the Department of Family Medicine at Dalhousie in 1978 as a leader in continuing medical education and care of the elderly. Although he held many other posts, he kept his Dalhousie faculty appointment for the rest of his life. As professor and head of Dalhousie Family Medicine from 1987-95, he led and taught through understanding and gentle challenge. His motto: ‘When we tell a person something, we remove their chance to discover it themselves.’ He asked astute questions, and encouraged and supported people to discover their own answers. Kind, humble and patient, he delighted in the achievements of those he mentored. A timeless sense of duty, instilled by his parents, shaped his approach to life and work. David was always ready to lend a hand, and most happy when he felt he was contributing. His commitment to making a difference moved him to lead many influential committees at the College of Family Physicians of Canada, take on the role of hospital chief of staff in Cumberland County, and to lead primary care reform and create a health human resource plan for the province of Nova Scotia. When Dalhousie Family Medicine needed him, he came back from retirement to be interim head from 2017-2020. David touched all who knew him, and transformed the lives of the countless people he mentored and taught.”</t>
  </si>
  <si>
    <t>St. John’s; Dalhousie University, 1974; ophthalmology; clinical associate professor, Memorial University of Newfoundland. Died April 16, 2021, aged 75. Survived by his wife Mary, 3 children and 8 grandchildren. “After general practice on Newfoundland’s south coast, Val was accepted in to a residency program in ophthalmology at the University of Saskatchewan. He spent 3 years in Saskatoon before finishing his training in 1980. This was followed by a fellowship at McGill University. Despite offers from across the country, he decided to ‘follow his heart’ and return home to St. John’s in 1982. His years in practice were busy but fulfilling. Val was a trailblazer in his field, and he influenced and guided many of the colleagues that followed him.”</t>
  </si>
  <si>
    <t>Harrow, Ont.; University of Aberdeen (Scotland), 1970; anesthesiology. Died April 21, 2021, aged 75. Survived by his wife Margaret, 5 children and 10 grandchildren. “Dr. Manson was well respected and established in his field of medicine. He was also a specialist in diving medicine, and wrote all offshore-diving medical standards for Canada.”</t>
  </si>
  <si>
    <t>St. Andrews-by-the-Sea, NB; Dalhousie University, 1973; orthopedic surgery. Died of metastatic prostate cancer Aug. 9, 2021, aged 75. Survived by 2 children and 3 grandchildren. “After Eric finished his training, the family settled in Fredericton, where Eric practised orthopedic surgery at the Dr. Everett Chalmers Hospital from 1978 to 2003.”</t>
  </si>
  <si>
    <t>Toronto; University of Toronto, 1970; internal medicine. Died Aug. 14, 2021, aged 75. Survived by his wife, Shari Stein, 2 children and 2 grandchildren. “For the last 30 years of David’s life, he lived with Parkinson’s disease. He handled his restrictions and the progressive nature of the illness with dignity and acceptance.”</t>
  </si>
  <si>
    <t>Vancouver; Queen’s University Belfast (Northern Ireland), 1969; psychiatry. Died Nov. 20, 2021, aged 75. Survived by his wife, Marija.</t>
  </si>
  <si>
    <t>Huntsville, Ont.; University of Toronto, 1971; anesthesiology. Died Dec. 28, 2021, aged 75. Survived by his wife Lynda, 1 child and 2 grandchildren. “Robert was a successful anesthesiologist at Sunnybrook Hospital in Toronto for approximately 25 years. This was followed by teaching high school science at the Toronto Waldorf School in Richmond Hill, Ont. He also served as a coroner in Ontario’s York Region and Muskoka, a job he loved with all his being.”</t>
  </si>
  <si>
    <t>Saint-Augustin-de-Desmaures, PQ; Université Laval, 1970; public health and preventive medicine. Died Feb. 12, 2022, aged 75. Survived by her husband, Michel Lachance, 3 children and 8 grandchildren.</t>
  </si>
  <si>
    <t>Ottawa; Medical University of Lublin (Poland), 1971; general practice. Died April 22, 2022, aged 75. Survived by his wife Rysia, 3 children and 3 grandchildren.</t>
  </si>
  <si>
    <t>Victoria; McGill University, 1974; respirology. Died of myelofibrosis June 9, 2022, aged 75. Survived by her husband, Dr. David Lawson, 3 children and 5 grandchildren. “After a 3-year stint in New Jersey to accommodate her husband’s academic journey, she completed her residency in internal medicine in 1979, followed by a 2-year post-doctoral research fellowship and clinical fellowship in respiratory medicine at St. Paul’s Hospital, Vancouver. She was appointed as a clinical instructor in 1982, and by 1997 rose to the rank of clinical professor in the Department of Medicine, University of British Columbia. Lindsay was an outstanding teacher and received numerous awards, including the Fay Dirks Award for Excellence in Clinical Teaching. As it happened, at least 2 of her former students were involved in her care during her final weeks. Lindsay’s special areas of interest included the pulmonary complications of HIV disease and the management of asthma. She was one of the original members of the AIDS Care Team at St. Paul’s, and saw virtually all the patients with HIV-related pulmonary complications through the 1980s and ’90s. In so doing she provided clinical support for much of the early research of the Centre for Excellence in HIV/AIDS. Her name appears as a coauthor on several of its early scientific publications. In addition to her busy clinical practice, Lindsay served as medical director of the Short Stay Unit at St. Paul’s Hospital from 1994 to 2010. She was actively involved in several committees of the BC Medical Association, and served on the editorial board of the BC Medical Journal from 1994 to 2011. She also served as an examiner for the Royal College of Physicians and Surgeons of Canada. Following her retirement from hospital practice after 33 years at St. Paul’s, Lindsay continued her travelling clinics in Lillooet and Powell River for her final 3 years of clinical practice. Lindsay’s patients were highly appreciative of her care.”</t>
  </si>
  <si>
    <t>Saunders, Sylvia L.</t>
  </si>
  <si>
    <t>Saint John, NB; Queen’s University, 1986; radiation oncology. Died of cancer July 8, 2022, aged 75. “Sylvia was an avid sailor. She was the first commanding officer of the Navy League of Canada Wrenette Corps at HMCS Cataraqui in Kingston, Ont., during the late 1960s. She later became commanding officer of Naval Reserve Base HMCS Cataraqui. She returned to school at Queen’s University, and after obtaining her medical degree and completing her residency she accepted a position as child oncologist at Saint John Regional Hospital.” A former co-worker wrote: “She was always so gentle and kind, wonderful with her patients.”</t>
  </si>
  <si>
    <t>The Villages, Florida; Queen’s University, 1969; family medicine. Died Aug. 10, 2020, aged 76. Survived by his wife Pixie, 3 children and 9 grandchildren. “After 2 years as an emergency physician, he joined Amherstview Medical in Ontario for 10 years as a family practitioner. Often on his visits to Kingston, Ont., people would stop him on the street, remembering him as that kind doctor that made house calls. In 1981 he transitioned to corporate medicine, working with DuPont and Conoco until his retirement as the chief medical officer in 2004.”</t>
  </si>
  <si>
    <t>aged 76</t>
  </si>
  <si>
    <t>Edmonton; University of Alberta, 1970; ophthalmology. Died Jan. 14, 2021, aged 76. Survived by his wife, Judith Dutton, 2 children and 3 grandchildren. “He was a dedicated ophthalmologist, practising until late November of 2020 and never retiring. His office was always welcoming, efficient and friendly. He will be sadly missed by his staff and patients. Recently retired from the Eye Institute of Alberta at the Royal Alexandra Hospital, he will be fondly remembered by his colleagues and students there.”</t>
  </si>
  <si>
    <t>Orléans, Ont.; Université Laval, 1966; otolaryngology. Died Feb. 4, 2021, aged 76. Survived by his wife Thérèse, 1 child and 5 grandchildren.</t>
  </si>
  <si>
    <t>Cobourg, Ont.; University of Toronto, 1968; general practice. Died Feb. 11, 2021, aged 76. Survived by 2 children and 2 grandchildren.</t>
  </si>
  <si>
    <t>Toronto; University of Toronto, 1970; diagnostic radiology. Died April 29, 2021, aged 76. Survived by his wife Franci and 3 children.</t>
  </si>
  <si>
    <t>Surrey, BC; University of British Columbia (UBC), 1969; orthopedic surgery; clinical professor, UBC. Died June 10, 2021, aged 76. Survived by his wife Christie, 3 children and 6 granddaughters. “He was an alumnus of and clinical professor at the UBC Department of Orthopedics for over 30 years. He started his career in 1975 as an orthopedic surgeon at St. Paul’s Hospital in Vancouver, and practised at the UBC Hospital from 1980 to 2012. J.P. also served as the first orthopedic surgeon at the Squamish General Hospital in the late 1990s.”</t>
  </si>
  <si>
    <t>Rigaud, PQ; Université de Montréal, 1970; general practice. Died June 21, 2021, aged 76. Survived by 3 children and 7 grandchildren.</t>
  </si>
  <si>
    <t>Calgary; University of Alberta, 1968; family medicine; past chair, Alberta Medical Association (AMA) Physicians’ Assistance Committee; member emeritus, AMA; recipient, AMA Long-Service Award. Died Aug. 13, 2021, aged 76. Survived by his wife Sharleen, 4 children, 2 stepchildren and 13 grandchildren. “After medical school Jim completed his residency in family medicine at Calgary General Hospital, earning a fellowship in family medicine and a certificate of special competence in emergency medicine. He also established a large private family medicine practice in Calgary, which operated until 2015. He was with the Physicians’ Emergency Service at Foothills Medical Centre (FMC) for over 25 years, and following that he worked with the hospitalist team at FMC from 1998 to 2021. Jim was also a clinical associate professor in the Department of Family Medicine at the University of Calgary.”</t>
  </si>
  <si>
    <t>Victoria; University of Saskatchewan, 1971; pediatrics. Died of cancer Nov. 24, 2021, aged 76. Survived by his wife, Marlie Manning, 2 children and 2 grandchildren. “His life’s work was in 5 provinces and spanned the health care sector, from bedside to boardroom. He began as a neonatologist in Saskatoon, then Edmonton, followed by decades in health care administration. He worked in hospitals, health authorities and provincial ministries, serving as VP medical affairs at St. Paul’s Hospital in Vancouver, as deputy minister of health, Nova Scotia, and as consultant to several senior health care agencies. He was also a volunteer for the 2010 Paralympics, and the sponsor of 4 refugee families.”</t>
  </si>
  <si>
    <t>Conception Bay South, Nfld.; Dalhousie University, 1970; general practice. Died Dec. 12, 2021, aged 76. Survived by his wife Ruby, 1 child, 3 stepchildren and 4 grandchildren. “He practised general family medicine in Burin and Come by Chance, Nfld., before embarking on a 30-year career in Musgravetown, where he was known as Dr. Tom. He subsequently worked in Glovertown, and also enjoyed doing long-term locums in the Northwest Territories, Yukon and Nunavut for a number of years. Tom cared for countless thousands of patients over the years, and saved many lives.”</t>
  </si>
  <si>
    <t>Campbell River, BC; University of Wales (Wales), 1970; general practice. Died May 2, 2022, aged 76. Survived by his wife Heather, 4 children and 4 grandchildren. “Phil was a dedicated and respected physician in Campbell River for 25 years. He truly enjoyed giving back to his community.”</t>
  </si>
  <si>
    <t>Oakville, Ont.; McGill University, 1967; general practice. Died Dec. 30, 2019, aged 77.</t>
  </si>
  <si>
    <t>aged 77</t>
  </si>
  <si>
    <t>Burlington, Ont.; University of Western Ontario, 1966; family medicine. Died Jan. 24, 2020, aged 77. Survived by his wife Johanne, 4 children and 6 grandchildren. “He was a proud Western medical school grad, and served as chief of staff at the Joseph Brant Hospital in Burlington. He also served as coroner for 10 years. He was a family physician who was devoted to his patients for 40 years. From life to death, through good times and sad, he truly cared for the many families in his Burlington practice.”</t>
  </si>
  <si>
    <t>Ont.; University of Toronto, 1968; psychiatry. Died June 30, 2020, aged 77. Survived by his wife Julia, 5 children and 3 grandchildren. “Wilson believed strongly in serving his community. He was a thoughtful, kind, patient, gentle, compassionate and dedicated psychiatrist who gave back to the community as a volunteer and doctor for 46 years.”</t>
  </si>
  <si>
    <t>Vernon, BC; University of British Columbia (UBC), 1969; family medicine. Died July 7, 2020, aged 77. Survived by 3 children and 5 grandchildren. “Sharon was the first female family doctor in Vernon, and was highly valued, respected and beloved by a large community of people who benefited from her care and expertise. In 2007, she was awarded the Wallace Wilson Leadership Award by the UBC Medical Alumni Association ‘in recognition of her outstanding leadership and service to the profession.’ ”</t>
  </si>
  <si>
    <t>Edmonton; University of Liverpool (England), 1966; general practice. Died July 16, 2020, aged 77.</t>
  </si>
  <si>
    <t>Niagara Falls, Ont.; Queen’s University Belfast (Northern Ireland), 1967; family medicine; founding member, Canadian Academy of Sports Medicine; recipient, Ontario Medical Association Glenn Sawyer Service Award. Died Aug. 25, 2020, aged 77. Survived by his wife Susan. Heart Niagara commented: “Dr. Dobbin founded Heart Niagara in 1977. He established the first Department of Emergency Services in Niagara at the Greater Niagara General Hospital in 1976. Through Heart Niagara he initiated the teaching of citizen cardiopulmonary resuscitation in Niagara and of advanced cardiac life support for critical care personnel prior to the establishment of the regional paramedic programme. His initial design for Heart Niagara included a Cardiac Rehabilitation Program for survivors of cardiac events that was staffed by qualified physicians and nurses, and he served as its medical director until 2002. And through Heart Niagara he started the Niagara Schools’ Healthy Heart Program in 1987, and also served as its medical director. His emergency medical services system for coverage of mass participation events was first used at the US Olympic Marathon trials in 1980, and he served on the first executive of the International Marathon Directors Association.”</t>
  </si>
  <si>
    <t>Edmonton; University of Alberta, 1967; psychiatry. Died Aug. 28, 2020, aged 77, due to complications from a fall. Survived by his husband, John Chan. “Lorne’s legacy is intimately bound to his own story. Growing up gay in a rural community, he knew the stigma, isolation and struggle of feeling different. As his practice became more specialized to address the needs of marginalized people and communities in Edmonton, he was criticized by public figures, ostracized by his colleagues, and regularly received hate mail. In spite of the personal attacks, Dr. Warneke stood beside those he worked with as he determinedly challenged the system to include, support and care for LGBTQ2+ patients. Dr. Warneke helped change public beliefs about homosexuality. He helped us understand transgenderism as a normal variation on the theme of gender identity, not a disorder. He started the first gender clinic in Canada in 1995. He wrote letters, lobbied for support and added his expertise to challenge long-held beliefs that stood in the way of full inclusion and human rights for homosexual and transgendered people. In fact, Dr. Warneke’s testimony was significant in the landmark Delwin Vriend case, which ultimately led to the Supreme Court ruling to include sexual orientation as a protected human right in Canada. Dr. Warneke’s first [area of expertise] was in obsessive-compulsive disorder, and he became an expert in the field. Professional highlights include keynote addresses at international conferences, as well as work on numerous textbooks, medical journal and newsletter articles, lectures, and ground-breaking research. In 2017 he received a Distinguished Alumni Award from the University of Alberta. It was truly a highlight of his career, affirming his life’s work and the people he supported for so many years.”</t>
  </si>
  <si>
    <t>Calgary; Semmelweis University (Hungary), 1967; anatomical pathology. Died Oct. 16, 2020, aged 77. “Izabella received her MD/PhD in Hungary in 1967. Following her immigration to Canada in 1981 she had a prolific career working at Sunnybrook Hospital in Toronto, then as division head at Saint John Regional Hospital in New Brunswick and, finally, at Calgary Lab Services.”</t>
  </si>
  <si>
    <t>Riverview, NB; University of Glasgow (Scotland), 1967; pediatrics; former head, pediatrics, the Moncton Hospital and Georges-L.-Dumont Hospital, NB. Died Jan. 5, 2021, aged 77. Survived by his wife Barbara, 3 children and 6 grandchildren. “His first job in pediatrics was at the Western Memorial Hospital in Corner Brook, NL, from 1976-80. After many moves, the family settled in Riverview in 1980, and he worked at the Moncton Hospital until his retirement in 2008, and at the Georges-L.-Dumont Hospital until 1996. David was proud to work in pediatrics, and was always well respected by his colleagues and the families of children he treated. He was dedicated to his profession, and held positions with the New Brunswick and Atlantic medical societies. He also mentored young physicians, and served as a lecturer in the Department of Pediatrics at Dalhousie University. He proudly received the Certificate of Merit for New Brunswick from the Canadian Paediatric Society in 2009.”</t>
  </si>
  <si>
    <t>Richmond Hill, Ont.; University of the West Indies (Jamaica), 1968; internal medicine, oncology. Died June 3, 2021, aged 77. Survived by his wife Felicia, 2 children and 3 grandchildren. “Dr. Lofters had a successful career as an academic physician, first at the University of the West Indies in Jamaica, and then at the Kingston Regional Cancer Centre in Ontario, where he practised as an oncologist who specialized in breast and colon cancers in his later years. He will be remembered by the many patients that he served over the years.”</t>
  </si>
  <si>
    <t>Trinity Center, Calif.; University of British Columbia, 1969; family medicine, geriatric medicine. Died July 12, 2021, aged 77. Survived by 6 daughters and a step-daughter. “He moved to Palm Springs, Calif., in 1976 and opened a private medical practice, which spanned 30 years. Loved by patients, he was known for his kindness, generosity and intelligence. During these years he devoted much time to the medical community, serving as chief-of-staff at Desert Hospital from 1986-88, as medical director of Desert Oasis Health Care, and as a member of many medical associations.” Dr. Demiany’s nephew, Dr. Matt Frey of Calgary, commented: “He remained active and was still working as a hospitalist [at the time of his death]. He will be dearly missed by his patients, friends and family.”</t>
  </si>
  <si>
    <t>Schomberg, Ont.; University of Toronto, 1969; internal medicine. Died Aug. 7, 2021, aged 77. Survived by his wife Lisa, 2 children and 1 grandchild. “Bob started his medical career as a member of the Division of Internal Medicine at St. Michael's Hospital in Toronto, where he remained on staff for over 20 years. He then transitioned to a career as chief medical director at Crowne Life, Canada Life and RBC. Bob was a caring and devoted physician, an excellent teacher and generous with his time, and he always displayed a great sense of humour.”</t>
  </si>
  <si>
    <t>Montréal; Université de Montréal, 1967; general surgery. Died Aug. 21, 2021, aged 77. Survived by his wife, Andrée Lippé, 5 children, 2 stepchildren, and his grandchildren. “His raison d’être and main passion have undoubtedly been to improve the quality of care for patients. This constant concern led him to set up functional care systems and to work relentlessly, mainly in continuing medical education, [to help] maintain the skills of intervention teams. He worked to train an entire generation of surgeons and intensivists. Early in his career he trained and then worked at Cook County Hospital in Chicago for a decade. He moved back to Québec after several more years of international work, and worked at the Université de Sherbrooke. Later, in New Brunswick, he set up a provincial trauma system before ending his career at the CIUSSS Center-Sud in Montréal, where he served as deputy medical director.”</t>
  </si>
  <si>
    <t>Courtenay, BC; Queen’s University, 1967; general practice. Died Sept. 9, 2021, aged 77.</t>
  </si>
  <si>
    <t>Prince Albert, Sask.; University of Glasgow (Scotland), 1968; general practice. Died Sept. 19, 2021, aged 77. Survived by 2 children and 5 grandchildren. “He worked with pride at the Prince Albert Community Clinic for 40 years.”</t>
  </si>
  <si>
    <t>Roberval, PQ; Université Laval, 1967; general practice. Died Nov. 29, 2021, aged 77. Survived by his wife, Hélène Desgagné, 2 children and 4 grandchildren.</t>
  </si>
  <si>
    <t>North York, Ont.; University of Toronto, 1972; cardiology. Died Jan. 19, 2022, aged 77.</t>
  </si>
  <si>
    <t>La Baie, PQ; Université Laval, 1971; general practice. Died Jan. 20, 2022, aged 77. Survived by his wife, Claude Boivin, 2 children and 4 grandchildren. “For almost 50 years, Dr. Larouche provided care to the people of Saguenay.”</t>
  </si>
  <si>
    <t>Calgary; University of Manitoba, 1969; neurology; clinical professor, Cumming School of Medicine. Died April 15, 2022, aged 77. Survived by his wife Beverly, 6 children and 7 grandchildren. “After medical school, he received post-graduate training in internal medicine at the University of California (Irvine) and in neurology at McGill University. In 1983 he was recruited to the University of Calgary, where he would join the MS Research Clinic and the University of Calgary Medical Group Cognitive Assessment Clinic. He accepted the role of site lead at South Health Campus in 2019. Over a career spanning 40-plus years, Dave had functioned as principal investigator or co-investigator in more than 100 clinical research trials, and contributed to numerous papers evaluating the efficacy of treatment interventions concerning multiple sclerosis and Alzheimer disease. A few of Dave’s accolades included receiving the Academic Faculty Mentoring Award from the University of Calgary, as well as the Dean’s Letter of Excellence for Teaching. He also received the National Professional Care Award from the MS Society of Canada. As the leader of the LONG MAY YOU RIDE bicycle team, Dave avidly cycled throughout the year in support of Canadians living with multiple sclerosis. In 2021, he cycled over 3000 km as part of the Tour du Canada.”</t>
  </si>
  <si>
    <t>Brampton, Ont.; University of Toronto, 1966; general practice. Died April 19, 2020, aged 78. Survived by 3 children, their mother Victoria, and 4 grandchildren. “Erik was a general practitioner who started his practice in Bramalea, Ont., in 1967. He had a long career working in the community and at Peel Memorial Hospital. He was an old-style GP who delivered babies, made house calls and worked in the Emergency Department. He is still remembered affectionately by his colleagues and patients.”</t>
  </si>
  <si>
    <t>aged 78</t>
  </si>
  <si>
    <t>Hampton, NB; McGill University, 1968; internal medicine, nephrology. Died Oct. 16, 2020, aged 78. Survived by his wife Heather, 2 children and 2 granddaughters. “After graduating from McGill he pursued further education in internal medicine, nephrology and kidney transplantation. John worked as head of the Manitoba Kidney Transplant Program at the Winnipeg Health Sciences Centre (HSC) and the University of Manitoba (U of M) for almost 30 years. During this time, he served terms as president of the Canadian Transplant Society, chair of the Kidney Foundation’s Medical Advisory Board, chair of the Canadian Organ Replacement Register and head of the Section of Nephrology at the HSC. He co-authored over 100 scientific papers. In 1987 he became professor of medicine at the U of M. He was the recipient of numerous awards for his services, and during his career more than 1000 kidney transplant patients came under his care.”</t>
  </si>
  <si>
    <t>Calgary; Warsaw Medical Academy (Poland), 1965; neurology. Died Nov. 1, 2020, aged 78.</t>
  </si>
  <si>
    <t>Etobicoke, Ont.; Krakow Academy of Medicine (Poland), 1972; psychiatry. Died Jan. 7, 2021, aged 78. Survived by his wife Mariola, 2 children and 1 grandchild.</t>
  </si>
  <si>
    <t>Vancouver; University of Toronto, 1966; general surgery. Died Jan. 30, 2021, aged 78.</t>
  </si>
  <si>
    <t>Montréal; University of Ain Shams (Egypt), 1966; general practice. Died April 5, 2021, aged 78. Survived by a son and grandson. “She retired from medicine on Jan. 31, 2019.”</t>
  </si>
  <si>
    <t>Saint John, NB; Dalhousie University, 1970; family medicine; honorary member, Canadian Medical Association; life member, New Brunswick Medical Society. Died April 7, 2021, aged 78. Survived by his wife Carol, 6 children and 10 grandchildren. “Bill practised family medicine for over 40 years. The activities he enjoyed most for relaxation were his annual fishing trips with his family and friends, aka ‘the young and the breathless.’ ” When he retired in 2011, CBC News reported: “Dr. William Patterson is retiring after 41 years in practice. ‘The last 3 weeks are going to be very difficult because a lot of patients are leaving with their charts every day,’ Patterson said. “He started telling his patients he was retiring 3 years ago, and helped some find new doctors who were taking on patients. ‘Many have doctors, but many don’t, and that’s the hard part,’ he said.”</t>
  </si>
  <si>
    <t>Ottawa; Queen’s University, 1970; public health, preventive medicine. Died April 16, 2021, aged 78. Survived by his wife Leslie, 4 children and 5 grandchildren. “After medical school Bob went on to a career as a physician in the military for 30 years, retiring as a colonel. He obtained his fellowship in community medicine in 1989.”</t>
  </si>
  <si>
    <t>Toronto; McGill University, 1968; psychiatry. Died May 25, 2021, aged 78. Survived by his wife Soryl, 2 children and 3 grandchildren. “Joe had a long and distinguished career in child psychiatry, beginning as director of a preschool and kindergarten program at the Royal Ottawa Hospital in 1977. Starting in 1985, and for the next 27 years, he held various roles as head of child and adolescent psychiatry at the Clarke Institute of Psychiatry, Toronto, and later the Centre for Addiction and Mental Health, Toronto. From 1998 to 2004, Joe served as inaugural psychiatrist-in-chief at the Hospital for Sick Children, Toronto, and from 1999 to 2009 held the TD Bank Financial Group Chair in Child and Adolescent Psychiatry. He was internationally renowned for his research in speech and language disorders in children and youth. As a professor at the University of Toronto, Joe was a beloved mentor for generations of medical students. For his entire career, he was a caring and compassionate doctor who helped thousands of children.”</t>
  </si>
  <si>
    <t>Garibaldi Highlands, BC; McGill University, 1969; family medicine. Died June 26, 2021, aged 78. Survived by 2 children and a grandchild. “He settled in Squamish, BC, in 1974, and served the town tirelessly as a family physician at the Squamish Medical Clinic and as a surgeon at Squamish General Hospital. He retired in 2016.”</t>
  </si>
  <si>
    <t>Montréal; Université de Montréal, 1966; general practice. Died Oct. 20, 2021, aged 78.</t>
  </si>
  <si>
    <t>Comox, BC; University of Alberta, 1968; urology. Died Jan. 15, 2022, aged 78. Survived by his wife Mavis and his family. “Mike specialized in urology in Edmonton, and practised there for most of his career. He moved to Comox in 2007, and retired there in 2010. His favourite place in the world was Lake Edith in Jasper, Alta., where he was able to live for half of the year in the family cottage in his retirement years.”</t>
  </si>
  <si>
    <t>Cowley, Alta.; University of Alberta, 1968; urology. Died March 18, 2022, aged 78. Survived by his wife Nancy, 3 children and 4 grandchildren. “After graduation Blair moved to Lethbridge, Alta., where he practised until his retirement in 2009.”</t>
  </si>
  <si>
    <t>Victoria; University of Calgary, 1973; family medicine. Died May 13, 2022, aged 78.</t>
  </si>
  <si>
    <t>Henderson, Donald J. (Jim)</t>
  </si>
  <si>
    <t>Etobicoke, Ont.; University of Western Ontario, 1964; psychiatry. Died May 2, 2020, aged 79, of complications related to Parkinson’s disease and COVID-19. Survived by his wife Karen, 3 children and 1 grandchild. “Jim had a lifelong interest in public and current affairs, and was elected as the member of provincial parliament for the riding of Humber for 3 terms. He served as parliamentary assistant to the ministers of Community and Social Services, Colleges and Universities, and for Ontario’s Anti-Drug Strategy. As a physician, psychiatrist and psychoanalyst, he served as director of psychiatry at the Lakeshore Psychiatric Hospital and the Royal Victoria Hospital. He was also a professor in the Department of Psychiatry at the University of Toronto and psychiatrist-in-chief at the University of Toronto Student Health Services. Jim developed a special interest in developing countries in the Caribbean, and organized leading trade and medical delegations that visited there. He subsequently became fluent in Spanish, and was a guest lecturer at the University of Havana, where he assisted in the reintroduction of the study and practice of psychoanalysis in Cuba. As a psychiatrist, his specific focuses were on parenting, children and community care, including practising in remote Aboriginal communities.”</t>
  </si>
  <si>
    <t>aged 79</t>
  </si>
  <si>
    <t>Hearst, Ont.; McGill University, 1968; general practice. Died Dec. 25, 2020, aged 79. Survived by his wife Dianne, a daughter, 5 grandchildren and 7 great-grandchildren. “Dr. Proulx began his career in Hearst in 1970. His commitment and generosity toward the sick always stood out thanks to his non-stop work ethic and devotion to serving others. He retired in 2008.”</t>
  </si>
  <si>
    <t>Barnes, Patrick T.</t>
  </si>
  <si>
    <t>North York, Ont.; University of Ottawa, 1968; general surgery. Died of COVID-19-related illness Jan. 8, 2021, aged 79. Survived by his wife Maude, 3 children and his grandchildren. “In 1961, Patrick came to Canada from Sierra Leone to attend medical school at the University of Ottawa on a full scholarship. In 1976, he got his first big break as a physician when he was invited to join the staff at Notre-Dame Hospital in Hearst, Ont. During his time in Hearst Patrick’s French-language skills were an invaluable asset, and his excellence in patient care was recognized with the award of the ‘key to the city.’ A 30-year career as a general surgeon followed, not only in Hearst but also at Lennox &amp; Addington County General Hospital in Napanee, Ont. His most notable and lengthy tenure was at York Central Hospital (now Mackenzie Health Centre) in Richmond Hill, Ont. Among his many accomplishments, he was a pioneer of laparoscopic surgery in Ontario. Patrick retired from full-time surgery in 2006, but continued working as an endoscopist at various clinics before fully retiring in 2010. His passion for the medical field inspired his daughter, Leslie, to take up the ‘family business’ and become an accomplished surgeon in her own right.”</t>
  </si>
  <si>
    <t>Regina; Madras University (India), 1966; internal medicine, hematologic pathology. Died April 4, 2021, aged 79. Survived by his wife Cathleen, 2 children and 3 grandchildren. “He settled in Regina in 1980, where he enjoyed a very rewarding career spanning 38 years. Admired and loved by colleagues and patients alike, his passion for medicine was evident.”</t>
  </si>
  <si>
    <t>Lantzville, BC; Trinity College Dublin (Ireland), 1964; family medicine. Died April 8, 2021, aged 79. Survived by her husband, Dr. Mark Nixon, 2 children, 2 stepchildren and 7 grandchildren. “She and her future husband, Dr. Mark Nixon, immigrated to Canada in 1967. They lived in Toronto briefly before driving across Canada to Vancouver with . . . all their worldly possessions packed into a VW Beetle. They were married in 1971 and subsequently moved to Vancouver Island, where Paddy practised full-service family medicine and Mark joined the Department of Anesthesia in Nanaimo. She enjoyed a very long and successful career as a family physician, and was a founding practitioner at the Sow’s Ear Medical Clinic in Lantzville. She very proudly practised in a full-service capacity and never shied away from challenging situations. She excelled in roles as a teacher, mentor, medical leader and advocate, always with a seemingly inexhaustible supply of mental and physical energy.”</t>
  </si>
  <si>
    <t>Victoria; McGill University, 1969; diagnostic radiology. Died May 1, 2021, aged 79. Survived by his wife Wendy, 3 children, 2 stepchildren, 14 grandchildren and 1 great-granddaughter. “On receiving his medical degree, Don returned to the West Coast in 1970 and did his residency in radiology at the University of British Columbia. His first position as a radiologist was at Nanaimo (BC) Regional General Hospital, where he spent many happy years. In 1998 the ultimate semi-retirement opportunity knocked, and Don had his dream job of providing radiologic services for Lady Minto Hospital on BC’s Salt Spring Island. During that time, Don mentored numerous medical students and was chief of medical staff for a number of years. When he turned 70 Don decided it was time to retire. He moved back to Victoria in 2013, where for a short time he did some volunteer teaching at the Island Medical School at the University of Victoria.”</t>
  </si>
  <si>
    <t>North York, Ont.; University of Hong Kong, 1967; anesthesiology. Died Oct. 24, 2021, aged 79. Survived by his wife Agnes, 2 children and 2 grandchildren. “He immigrated to Canada with his young family in 1970, first settling in Ottawa. The family eventually moved to Toronto, where he worked as an anesthesiologist at the York Central Hospital in Richmond Hill, Ont. He dutifully served that community for over 40 years.”</t>
  </si>
  <si>
    <t>Drumheller, Alta.; University of the West Indies (Jamaica), 1965; general surgery. Died Nov. 24, 2021, aged 79. Survived by his life partner, Bonnie Tretiak. “In October 1973, Rex moved to Drumheller to become a consultant surgeon at the Drumheller Health Centre. He settled permanently in Drumheller, and built an extraordinary career in general surgery. He was also 1 of the visionaries of the Drumheller Ambulance Service. He worked 7 days a week, and was often on call 24 hours a day. He produced a prodigious volume of life-saving work, performing over 26,000 surgeries during his career. Following his retirement in 2016, he was honoured by the Drumheller community for 42 years of dedicated service.”</t>
  </si>
  <si>
    <t>Winnipeg; University of Manitoba, 1969; internal medicine. Died Jan. 7, 2022, aged 79. Survived by his wife Patricia, 2 children and 3 grandchildren. “Following his residency, he pursued fellowship training in the relatively new specialty of infectious disease at the University of California at Los Angeles (UCLA). Godfrey was offered a job at UCLA, but felt that Manitoba had done so much for him and he chose instead to return to Winnipeg in 1975. It was here that he started his career as one of the few infectious disease physicians in Manitoba and in Canada. Mid-career, he challenged himself and did an additional Royal College fellowship in medical microbiology at the University of Toronto. Godfrey had a stellar academic career. He was considered an international authority on infectious diseases, and authored or co-authored more than 230 peer-reviewed papers, including 3 in the New England Journal of Medicine. He was a founding member of the Canadian Society of Infectious Disease (now the Association of Medical Microbiology and Infectious Disease Canada), and served as its president in 1984-85. The association awarded him the Distinguished Service Award in 2004, and the Lifetime Achievement Award in 2010. At the time of his retirement, and in recognition of his contribution to the University of Manitoba, he earned the title of professor emeritus, internal medicine and medical microbiology. Godfrey spent most of his career at the St. Boniface hospital, where he served as head of infectious disease and medical microbiology. Until his retirement in 2007, he provided compassionate and outstanding care to all of the patients he saw in his clinic and the hospital for more than 30 years. In 2012, Doctors Manitoba awarded him honorary membership in the Canadian Medical Association. As a final contribution to Manitoba, from 2005 to 2007 he was medical director of clinical microbiology, Diagnostic Services of Manitoba, and played a leading role in restructuring microbiology services across Manitoba.”</t>
  </si>
  <si>
    <t>Knowlton, PQ; University of Ottawa, 1969; obstetrics and gynecology. Died Jan. 18, 2022, aged 79. Survived by his wife, Alison Milligan. “Jean was on staff at the SMBD Jewish General Hospital in Montréal for 16 years. He had a busy gynecology and obstetrical practice, was a clinical assistant professor and co-ordinator of the Gynecology Oncology Department. In 1991, he and Alison moved to the Eastern Townships of Québec, where Jean joined the Brome-Mississquoi-Perkins (BMP) Hospital in Cowansville. As chief of the Department of Obstetrics and Gynecology, Jean and his team gave the BMP national recognition when it became the first hospital in Canada to be awarded Baby Friendly Hospital status, a World Health Organization and UNICEF accreditation. It was also voted the best hospital teaching centre by senior residents in obstetrics and gynecology at McGill University. Jean was very proud of the honour that his colleagues and hospital administrators at BMP bestowed on him when they named the new obstetrical/gynecology clinic the Dr. Jean de Saint Victor Gynecology and Obstetrics Clinic in 2013.”</t>
  </si>
  <si>
    <t>London, Ont.; University of Western Ontario, 1967; family medicine. Died in an automobile accident March 18, 2022, aged 79. Survived by his wife Toula, 3 children, 1 stepson and 4 grandchildren. “As 1 of the first graduates of the family medicine residency program in 1970, he was a well-known and highly respected clinician who enjoyed practising and promoting comprehensive family medicine. In 1978 he became a full-time clinical academic physician in the Department of Family Medicine at Western. He practised at the Byron Family Medical Centre, where he served as medical director for 18 years. He later served as committee member, chair and inspirational leader of the Academic Medical Organization of Southwestern Ontario. John completed his master of clinical science degree in family medicine in 1984, and was appointed director of the Graduate Studies Program. During his 18 years as director, he championed the international growth of graduate academic training in family medicine. He authored several publications and made numerous presentations at local, provincial, national and international family medicine forums. He was an exemplary educator and won accolades from students, as well as many teaching awards. These included the McWhinney Teaching Award, the prestigious Dean’s Award of Excellence in Education, and the Family Physician of the Year award. He also established the J.F. Sangster Graduate Studies in Family Medicine Award to support students enrolled in graduate programs in family medicine.”</t>
  </si>
  <si>
    <t>Vancouver; University of Edinburgh (Scotland), 1962; general surgery. Died Nov. 16, 2019, aged 80.</t>
  </si>
  <si>
    <t>aged 80</t>
  </si>
  <si>
    <t>Ladysmith, BC; McGill University, 1965; internal medicine. Died Jan. 30, 2020, aged 80.</t>
  </si>
  <si>
    <t>Surrey, BC; University of Saskatchewan, 1967; general practice. Died July 18, 2020, aged 80. Survived by his wife, Dr. Jean Mercer, 2 children and 2 grandchildren. “A major contributor to the growth of the medical community in White Rock, BC, since 1969, Stan was 1 of the original 6 doctors at the Hilltop Medical Clinic, where he spent 35 years in practice after an internship at the Royal Columbian. Stan assisted in the births of many of current White Rock-area citizens. He also served on the board of the Peace Arch Hospital Society. At 6-foot 10 inches tall, he was always quick to duck under the doorway and immediately take a seat in order not to frighten his younger patients. He was a gentle giant with a quick medical mind and a heart of gold.”</t>
  </si>
  <si>
    <t>Montréal; University of Chile, 1965; psychiatry. Died Sept. 10, 2020, aged 80.</t>
  </si>
  <si>
    <t>Saskatoon; University of Alberta, 1964; general surgery. Died Dec. 15, 2020, aged 80. Survived by his wife Nancy, 2 children and 3 grandchildren. “After completing his medical degree and general surgery residency, Roger went to study in Toulouse, France (Professor Jean Escat), London, England (Sir Rodney Smith), Los Angeles (Dr. William Longmire) and Seattle (Dr. Thomas T. White) to gain the best training in liver and pancreatic surgery. He is known for his many contributions to surgical expertise in hepatopancreaticobiliary surgery, including endoscopic retrograde cholangiopancreatography, which became Roger’s specialty. He led its development in Canada over the next 40 years. He produced numerous books, book chapters and articles over his career. In 1990 he moved west to become professor and head of surgery at the University of Saskatchewan. He contributed to the rapid development of surgical education through leadership roles, serving as president of the Canadian Association of General Surgeons and chair of the Examinations Committee in General Surgery for the Royal College of Physicians and Surgeons of Canada. . . . Roger also served as editor-in-chief of the Canadian Journal of Surgery from 1992-98. He provided over 50 years of academic surgical care to patients in Alberta, Ontario and Saskatchewan. He was truly loved by his patients, and always took time for each and every one of them.”</t>
  </si>
  <si>
    <t>Humphrey, Barrie C.</t>
  </si>
  <si>
    <t>Gabriola Island, BC; University of British Columbia, 1967; psychiatry. Died Dec 23, 2020, age 80. Survived by wife Cathy and 2 children. “Barrie did his residency at McGill, with a year at Stanford. He then taught at McMaster University, while also practising at the Hamilton Psychiatric Hospital and doing community outreach. He had a special interest in epidemiology. After retiring early to Gabriola Island, he practised psychogeriatrics on the Nanaimo Mobile Outreach for Seniors Team before retiring again in 2000.”</t>
  </si>
  <si>
    <t>Saint John, NB; Dalhousie University, 1967; pediatrics; past president, life member, New Brunswick Medical Society. Died April 27, 2021, aged 80. Survived by his wife Patricia, 3 children and 5 grandchildren. “Norm was a caring and ambitious doctor. Noting the many challenges faced by patients suffering with cystic fibrosis, he established and became first director of New Brunswick’s Cystic Fibrosis Clinic. This was a defining time for Norm as a doctor, for which he was very proud. Over the course of his career, he attended and presented at conferences internationally, furthered his clinical abilities with sabbaticals, and brought the latest treatments to his patients. He also lent his skills in the community as the doctor for Camp Glenburn. Norm was also chief of pediatrics at the Saint John Regional Hospital, where he served for 11 years. Committed to clinical excellence and education, he trained many new doctors in his role as assistant professor of pediatrics at Dalhousie. His community service and commitment to his profession meant people knew him everywhere he went, and he was regularly approached by people on the street, in NB and further afield, who thanked him for his care.”</t>
  </si>
  <si>
    <t>Windsor, Ont.; Queen’s University, 1965; family medicine. Died May 1, 2021, aged 80. Survived by his wife Nancy, and his children and grandchildren. His daughter, Dr. Kate Greenaway, commented: “After completing his residency at the Montreal General in 1967 he had a long career in family medicine in Amherstburg, Ont., and he also served as chief of staff at Windsor’s Hotel Dieu Hospital. He was a dedicated long-term care physician, and continued working in this capacity until the week prior to his death. He was a medical teacher, an advocate for his nursing colleagues, and a proponent of high-quality care for elderly patients.”</t>
  </si>
  <si>
    <t>Winnipeg; University of Manitoba, 1966; family medicine. Died July 26, 2021, aged 80. Survived by his wife Donna, 4 children and 9 grandchildren. “Wayne was a dedicated and much-loved family physician at the Assiniboine Clinic and Grace Hospital in Winnipeg for 44 years.”</t>
  </si>
  <si>
    <t>Brampton, Ont.; University of Toronto, 1966; family medicine, palliative care. Died Aug. 6, 2021, aged 80. Survived by his wife Maureen and 1 child. “He faced his own diagnosis of brain cancer (glioblastoma multiforme, wild type, grade IV) after practising palliative care in Brampton for many years with the Brameast Family Health Organization (BFHO). He was blessed with an enjoyable 5 ½ months of life after his diagnosis on Feb. 14, 2021. Alvin co-founded the BFHO, and he practised medicine for 51 years.”</t>
  </si>
  <si>
    <t>Toronto; University of Manitoba, 1964; psychiatry. Died Sept. 8, 2021, aged 80. Survived by 2 children and 2 grandchildren. “Dr. Slonim practised with great distinction at Mount Sinai Hospital for many years.”</t>
  </si>
  <si>
    <t>Vancouver; Karlova University (Czechoslovakia), 1964; medical scientist; recipient (2010), Canadian Medical Association F.N.G. Starr Award. Died Sept. 22, 2021, aged 80. Survived by 2 children, 4 grandchildren, and his long-term partner, Eva Solar-Kinderman. “Josef had an impressive career. He obtained his PhD in physiology at the University of British Columbia (UBC) in 1972, went to Hammersmith Hospital in London for a fellowship from 1972 to 1973, and became Medical Research Council Scholar in UBC’s departments of Pediatrics and Obstetrics and Gynecology between 1975 and 1980. He became a fellow of the Royal College of Physicians and Surgeons of Canada in 1977, and became a full professor of pediatrics and obstetrics-gynecology in 1984. In the early 1990s Dr. Skala was invited to be a visiting professor at Charles University in Prague, Czechoslovakia, where he helped establish the first bone marrow transplant program. Until his retirement in 1998, Josef was associated with the development and operation of the bone marrow transplant program at UBC.”</t>
  </si>
  <si>
    <t>Courtenay, BC; University of British Columbia, 1968; family medicine. Died Oct. 7, 2021, aged 80. Survived by his wife Sheila, 3 children and 8 grandchildren. “He ran a busy family practice in Cumberland, BC, and worked at St. Joseph’s Hospital.”</t>
  </si>
  <si>
    <t>Bible Hill, NS; Dalhousie University, 1968; internal medicine, respirology. Died Oct. 14, 2021, aged 80. Survived by his wife Bev, 2 children and 1 grandchild. “John’s medical education took them to London, England, and Toronto. This was followed by staff physician positions in Halifax, teaching at Dalhousie medical school, and work as a respirologist and intensivist in Sydney, Cape Breton. John is remembered as a ‘gentle giant’ in the Nova Scotia medical community. He was deeply respected by his medical colleagues, and loved by his many patients.”</t>
  </si>
  <si>
    <t>Winnipeg; University of London (England), 1964; plastic surgery. Died Nov. 8, 2021, aged 80. Survived by his wife Yvonne, 2 children and 4 grandchildren. “In 1977 he immigrated to Canada with Yvonne to take up a joint appointment at Winnipeg Health Sciences as a member of the Section of Plastic Surgery and as an associate professor in the University of Manitoba. He was a partner in the Manitoba Clinic, and practised from there throughout his career. He had expertise in reconstructive surgery after surgical treatment of head and neck cancer. Other important interests were all aspects and advances in hand surgery. He was director of the Hand Program, and as director of the Burns Unit was a founding member of the Fire Fighters Burn Fund.”</t>
  </si>
  <si>
    <t>Surrey, BC; University of Sheffield (England), 1968; internal medicine. Died Dec. 4, 2021, aged 80.</t>
  </si>
  <si>
    <t>Toronto; University of Toronto, 1966; cardiology. Died Dec. 27, 2021, aged 80. Survived by his wife, Rosanna Honig, 3 children and 3 grandchildren.</t>
  </si>
  <si>
    <t>Calgary; University of Calgary, 1975; family medicine; past president, Alberta Medical Association. Died Jan. 29, 2022, aged 80. Survived by a daughter and his grandchildren. “John was a highly respected member of the medical community, and was an advocate for both his patients and colleagues. After retiring from private practice, John finished his career caring for patients in long-term care and providing stroke rehabilitation and palliative care. He served as the president of the Calgary General Hospital, Alberta Medical Association and the Rotary Club International, as well as multiple board positions throughout his career and retirement.”</t>
  </si>
  <si>
    <t>St. John’s; Royal College of Surgeons in Ireland, 1973; general practice. Died March 6, 2022, aged 80. Survived by his wife Marian, 4 children, and his grandchildren and great-grandchildren.</t>
  </si>
  <si>
    <t>St. Catharines, Ont.; University of Manitoba, 1966; general practice. Died May 4, 2022, aged 80. Survived by his family.</t>
  </si>
  <si>
    <t>Regina; former captain, Indian army; Universidad Autonoma Guadalajara (Mexico), 1986; family medicine. Died June 2, 2022, aged 80. Survived by his wife, Dr. Jacqueline Joseph, a daughter and 2 grandchildren. “He had a fulfilling career as a dedicated and respected physician in Regina for 33 years. A highlight of his career was his weekly visits to the Cupar and District Nursing Home and Hospital. Javed loved serving as Cupar’s community doctor for more than 20 years.”</t>
  </si>
  <si>
    <t>Toronto; University of Toronto, 1963; dermatology, anatomical pathology; past president, Canadian Dermatology Association. Died due to progressive supranuclear palsy April 19, 2020, aged 81. Survived by 3 children and 4 grandchildren. “Despite her year-and-a-half fellowship at Harvard Medical School and 2 articles published in the New England Journal of Medicine, when she returned to Toronto she was rejected for positions in dermatology because they needed men to fill the many teaching positions coming available. At the time, women were expected to stay home and take care of their children, and the young couple had 3. In Boston she had sampled that existence, but [her husband] George insisted she get back to work before her catatonic state became terminal. She adored her work, and so she persevered in defiance of any sexist obstacle thrown in her path. Lynn became a fellow of the Royal College of Physicians and Surgeons of Canada in dermatology in 1971, and in anatomical pathology in 1972. She started lecturing at the University of Toronto in 1972, and was appointed associate professor in both medicine and pathology in 1984, and later was appointed professor. She was on staff at Sunnybrook Medical Centre, working in dermatology and pathology, from 1972 to 1981. In 1981 she joined the staff of Women’s College Hospital, where she served as chief of pathology until 1992. She followed that up as head of dermatology at Women’s College from 1993 to 2000. Throughout her career Lynn authored textbook chapters, conducted research studies and gave many lectures around the world, mostly on melanoma. She served on the Women’s College Hospital Board of Directors, the Women’s College Hospital Foundation Board of Directors, and as president of the Women's College Hospital Medical Staff Association during the amalgamation of Sunnybrook and Women’s College hospitals. In 2006, she was presented the Award of Merit from the Canadian Dermatology Association in recognition of her excellence in leadership, dermatology education and public health.”</t>
  </si>
  <si>
    <t>aged 81</t>
  </si>
  <si>
    <t>Ottawa; University of Otago (New Zealand), 1963; anesthesiology. Died May 1, 2020, aged 81. Survived by her ex-husband, William MacNeill, 2 daughters and a grandson. “Helen enjoyed a long career in medicine, including 20 years as a pediatric anesthetist at the Children’s Hospital of Eastern Ontario.”</t>
  </si>
  <si>
    <t>Athabasca, Alta.; University of London (England), 1964; general practice. Died June 16, 2020, aged 81. Survived by 4 children, 10 grandchildren, 3 stepchildren and 6 step-grandchildren. “Brian was born and raised in Wales, and he went to medical school in London, England, before coming to Canada to practise as a general practitioner. He arrived in Athabasca with his small family in 1972, and continued to practise there until he retired in 2014.”</t>
  </si>
  <si>
    <t>Greenfield Park, PQ; Université de Montréal, 1965; obstetrics. Died Oct. 28, 2020, aged 81. Survived by his wife, Linda Luckie, 3 children, the mother of his children, Micheline Fontaine, 2 stepchildren and 7 grandchildren. “He was passionate about his work as an obstetrician, and practised for more than 50 years.”</t>
  </si>
  <si>
    <t>Victoria; Queen’s University Belfast (Northern Ireland), 1963; urology. Died Nov. 6, 2020, aged 81. Survived by his wife Jane, 6 children and 6 grandchildren. “Wilson immigrated to Canada in 1965 and undertook a urology residency in Winnipeg. . . . After a triple bypass in 1993, he fully embraced his new lease on life, retired his urology practice and moved to Maple Bay on Vancouver Island, before eventually settling in Oak Bay, Victoria.”</t>
  </si>
  <si>
    <t>Winnipeg; University of London (England), 1963; internal medicine. Died Feb. 7, 2021, aged 81. Survived by his wife Gillian, 3 children and 5 grandchildren. “He was a dedicated doctor, and he loved bedside teaching and his colleagues at the Manitoba Clinic. David retired in 1999, and pursued his dream of holding the whole world in his head and indulging in the arts.”</t>
  </si>
  <si>
    <t>Etobicoke, Ont.; University of Toronto, 1966; psychiatry. Died March 1, 2021, aged 81. Survived by his wife Lynda, 4 children, 6 grandchildren and 1 great-grandson. “As a resident, he co-founded the union for medical residents, paving the way for a living wage and better working conditions for residents. Michael continued to be a leader throughout his career, holding positions that included medical director at London Psychiatric Hospital, residency training director for psychiatry at the University of Western Ontario, examiner for the Royal College of Physicians and Surgeons of Canada, associate professor at the University of Toronto and consultant to neurology at the Hospital for Sick Children in Toronto. He devoted his last quarter century to the creation and development of the ADD Centre and Biofeedback Institute of Toronto. Powered by Michael’s creativity, vision and dedication, he and Lynda wrote over 40 book chapters and scientific articles. They also published 2 seminal textbooks, including The Neurofeedback Book. Michael’s love of teaching is evidenced by a Lifetime Achievement Award, a Distinguished Scientist Award, and over 120 invited lectures and workshops, and presentations in 25 countries on 6 continents.”</t>
  </si>
  <si>
    <t>Coquitlam, BC; University of Saskatchewan, 1969; general practice; former deputy registrar, College of Physicians and Surgeons of BC (CPSBC); honorary member, Canadian Medical Association, for “making significant contributions to the community and to the medical profession.” Died April 13, 2021, aged 81. Survived by his wife Carolyn (Lynn), 2 children and 5 grandchildren. “Dr. Waymouth was deputy registrar at the CPSBC from 1988 until 1999, when he retired. Prior to that he practised medicine in Port Coquitlam from 1970 to 1988. He also held a bachelor of education degree and before medicine he taught high school in Regina. His work at the college was primarily a synthesis of his background in both education and medicine. He was particularly interested in ways to improve ‘physician performance.’ In 2002 he was made an honorary member of the CPSBC ‘for contributions made to medicine.’ ”</t>
  </si>
  <si>
    <t>Montréal; Université de Montréal, 1966; diagnostic radiology. Died April 14, 2021, aged 81. Survived by his wife, children and grandchildren.</t>
  </si>
  <si>
    <t>Victoria; Royal College of Physicians and Surgeons (Ireland), 1974; general practice. Died May 24, 2021, aged 81, after living 12 years with myelodysplastic anemia. Survived by his wife Jane, a son and 2 grandchildren. “He enjoyed being a lifelong student who completed numerous degrees, earning his last at age 72. He graduated from the Ontario Agricultural College in Guelph, Ont., in 1961, specializing in agricultural economics. Rick’s interest in agriculture remained strong during his life, weaving throughout his many endeavors. After receiving an MBA from Harvard University, he joined the Canadian Foreign Service and worked as a diplomat, being posted to Ghana in 1964. The lure of studying medicine led him to the Royal College of Physicians and Surgeons in Dublin, where he graduated with the 1974 class. He kept in touch with classmates and was overjoyed to attend the 45th reunion. Returning to Canada, he worked in Ontario at the Ottawa Civic Hospital and in South River, Ont., before joining the Medical Services Branch of Health Canada. He was initially posted to Prince Rupert, BC, and then to Edmonton. At this point, he built a company where he combined and applied his business and medical expertise to a variety of innovative ventures. This was an adventurous time for many years. For the remainder of his career, which spanned decades, Rick worked in clinical and administrative medicine, for Health Canada in Yellowknife, in public health in Regina, with the Vancouver Island Health Authority, and in Victoria as a general practitioner on Fairfield Road. He also worked as medical director at Mount St. Mary’s Hospital and Broadmead Lodge. Rick was recognized in his chosen profession and was proud of his initiatives, including bringing medical care to remote, Indigenous and under-serviced communities. When he retired at age 78, his medical career had spanned 44 years. After his son’s death while serving with the Canadian army in Afghanistan, Rick became a vocal advocate for soldiers and veterans, especially in Victoria, where he led the effort to establish the BC Afghanistan Memorial.”</t>
  </si>
  <si>
    <t>Petrolia, Ont.; University of Western Ontario, 1965; general practice. Died May 28, 2021, aged 81. Survived by his wife Lynne, 4 children and 11 grandchildren. “Frank had practised medicine in Petrolia and Alvinston, Ont., since 1967.”</t>
  </si>
  <si>
    <t>Moncton, NB; Calcutta Medical College (India), 1963; otolaryngology; life member, New Brunswick Medical Society. Died Sept. 28, 2021, aged 81. Survived by his wife Eve, 2 children and 3 grandchildren. “After medical school he completed training in general surgery in England before moving to Canada in 1975. He completed his residency in otolaryngology at Dalhousie University and then established his practice in Moncton in 1982. His most cherished memories as a physician were of the children he treated.”</t>
  </si>
  <si>
    <t>Quesnel, BC; University of Aberdeen (Scotland), 1962; general practice. Died Oct. 9, 2021, aged 81. Survived by his wife Heather, 3 children, 5 grandchildren and a great-grandson. “After medical school he became the only GP on the remote island of Yell in the Shetland Islands, where he also acted as dentist and veterinarian. The resulting experiences led to many great stories and memories. In 1979 he moved with his family to Quesnel, where he practised as a GP at the Holley Clinic until 1989 and brought into the world many of Quesnel’s current population. He then became the company physician for West Fraser Timber, and brought his much-respected medical knowledge and great patient rapport with him as he travelled throughout BC and Alberta until his retirement in 2015.”</t>
  </si>
  <si>
    <t>Brandon, Man.; University of Western Ontario, 1965; orthopedic surgery. Died Oct. 12, 2021, aged 81. Survived by his wife Carol, 4 children and 4 grandchildren. “The family settled in Brandon in 1971, where he practised medicine for 45 years at the Brandon Clinic and Brandon General Hospital.”</t>
  </si>
  <si>
    <t>Ottawa; Queen’s University, 1965; urology. Died Nov. 5, 2021, aged 81. Survived by 3 children and 8 grandchildren. “After medical school he trained as a urologist in Edmonton. He started his surgical practice there, at the Royal Alexandra Hospital. He ultimately became director of the Division of Urology at the University of Alberta, and director of surgery at the Cross Cancer Institute. At the institute he developed a collaborative multidisciplinary research program alongside his medical practice, which included pioneering work in radiobiology, hospice care, and the use of lasers in surgery. Malcolm also had significant leadership roles with the Royal College of Physicians and Surgeons of Canada and the Canadian Urological Association. His skills as a researcher, teacher and surgeon were valued by his colleagues, his students and, above all, his patients. After retiring in in 1995 he focused primarily on his artistic endeavours.”</t>
  </si>
  <si>
    <t>Rothesay, NB; Dalhousie University, 1968; physiatry; lieutenant-colonel (retired), Canadian Forces Medical Service; assistant professor, Dalhousie University and Memorial University of Newfoundland. Died Jan. 11, 2022, aged 81. Survived by a son. “In his 53 years of practising medicine he touched innumerable people in Atlantic Canada, especially in southern New Brunswick, where he served as director of the Rehabilitation Unit at the West Saint John Community Hospital from 1977-82, and then as director of the Rehabilitation Unit at the Saint John Regional Hospital from when it opened in 1982 until 2002. Despite fighting cancer, he continued to be active in private practice until 2019. Most recently, he served in COVID-19 vaccination clinics until the summer of 2021. He received many awards, including the Canadian Forces Decoration, and was a life member of the New Brunswick Medical Society. However, he was most rewarded by seeing the lives of his patients improve. He also had a long career with the Canadian Armed Forces, starting with infantry training in 1957 and continuing up until his retirement from the military in 1992.”</t>
  </si>
  <si>
    <t>Winnipeg; University of Manitoba, 1967; diagnostic radiology. Died Jan. 15, 2022, aged 81. Survived by his wife Janet, 4 children and 3 grandchildren. “Grant completed his BSc, MD and residency in radiology at the University of Manitoba. After furthering his training in gastrointestinal radiology under Dr. Alexander Margulis in San Francisco, he returned to Winnipeg and worked as a diagnostic radiologist until his retirement in 2005. Based principally at St. Boniface Hospital and the Medical Arts Building, he was an associate professor of diagnostic radiology at the University of Manitoba and a partner and past-president of the Manitoba X-Ray Clinic. He felt fortunate to do meaningful work with dedicated and accomplished colleagues.”</t>
  </si>
  <si>
    <t>Parry Sound, Ont.; University of Toronto, 1960; obstetrics and gynecology. Died Oct. 31, 2019, aged 82. Survived by his wife Christa, 2 sons and 5 grandchildren. “Edward had an exceptional career as an obstetrician and gynecologist, providing expert and compassionate care to his patients, and delivering thousands of babies at several Toronto-area hospitals. Following ‘retirement,’ Edward continued to provide his expertise by assisting at orthopedic surgeries. When he did not have a baby or medical tool in his hands, Edward could be found with a camera, fishing rod, a book, or a nice glass of Remy Martin.”</t>
  </si>
  <si>
    <t>aged 82</t>
  </si>
  <si>
    <t>Laval, Que.; American University of Beirut (Lebanon), 1964; endocrinology and metabolism. Died April 28, 2020, aged 82. Survived by his wife, Yacout Chammas, 3 children and 5 grandchildren. “Dr. Kandalaft was a professor in the Faculty of Medicine at the Université de Sherbrooke from 1971 to 1987, and subsequently practised as an endocrinologist in Laval from 1987 to 2008.”</t>
  </si>
  <si>
    <t>Edmonton; University of Ottawa, 1963; orthopedic surgery. Died May 23, 2020, aged 82. Survived by his wife Avril, 5 children and 5 grandchildren. “After medical school he eventually settled into a position as an orthopedic surgeon at the University of Alberta Hospital, where he practised from 1970-98. It was because of his career that he travelled the world, both to learn and to teach; Peter was inducted into many medical orders around the world. Locally, Peter also had the opportunity to work alongside his favourite football club, the Edmonton Eskimos, and he was team doctor for numerous Grey Cup wins.”</t>
  </si>
  <si>
    <t>Etobicoke, Ont.; McGill University, 1962; psychiatry. Died of Lewy body dementia June 10, 2020, aged 82. Survived by his wife Paddy, 2 children and 5 grandchildren. “Stuart had a life-long interest in government and politics, and in 1965 sought the Liberal nomination for the Montréal federal riding of Mount Royal. He eventually withdrew his nomination in favour of a then unknown Pierre Trudeau. In 1967, Stuart left Montréal for Hamilton, where he became a professor of psychiatry at the new McMaster University medical school and helped to design its innovative, problem-based curriculum. Always attracted to public policy and protection of the environment, Stuart ran as a Liberal in the 1975 Ontario provincial election for the riding of Hamilton West. He soon became leader of the Official Opposition, serving alongside Premier William Davis and NDP leader Stephen Lewis. Stuart led the Ontario Liberal Party through 2 elections (1978 and 1981) before retiring from politics. From 1982 to 1987, he served as the chair of the Science Council of Canada and, from 1995 to 2002, as chair of the National Roundtable on the Environment and the Economy. Stuart’s contribution in the field of education included serving as chair of the Board of Governors at the University of Guelph-Humber. He also headed the Smith Commission — an inquiry into the state of post-secondary education across the country — in 1991.”</t>
  </si>
  <si>
    <t>Toronto; McGill University, 1964; internal medicine. Died Aug. 10, 2020, aged 82. Survived by his wife Bonita, a son and a granddaughter. “After graduating from McGill and training at the Mayo Clinic, Sylvester found his way to Simcoe, Ont., where he would practise medicine for almost 40 years, taking care of his many patients.”</t>
  </si>
  <si>
    <t>Bedford, NS; Dalhousie University, 1967; family medicine. Died Oct. 4, 2020, aged 82. Survived by his wife Jane, 4 children and 8 grandchildren. “After medical school, Ross returned to his hometown of Kensington, PEI, where he carried out his family practice career for 34 years. He served as coroner for Prince County for several years, and was affiliated with the Prince County Hospital, where he served on a number of boards and committees. He also served as a member of the board of the College of Family Physicians of Canada.”</t>
  </si>
  <si>
    <t>Kelowna, BC; Queen’s University, 1962; family medicine. Died of cancer Oct. 21, 2020, aged 82. Survived by his wife, Victoria Beth, 3 children and 6 grandchildren. “After interning in Montréal, Doug took further training in England. He returned to Montréal in 1964 and completed a year of internal medicine, and then it was off to Kelowna to the Underhill Clinic as a family physician. Upon arriving in the Okanagan Valley in 1965, Doug felt as though he had arrived in paradise! He eventually joined other physicians to form Group One Medical, where he stayed until he retired after 43 years of practice. His partners were more than medical colleagues — they were like family.”</t>
  </si>
  <si>
    <t>Thunder Bay, Ont.; McGill University, 1962; general surgery. Died Dec. 22, 2020, aged 82. Survived by his wife Anne, 3 children and 5 grandchildren. “Derek’s passion for medicine began at age 13 when he became ill with rheumatic fever and spent several weeks in the isolation ward at the Children’s Memorial Hospital in Montréal. After medical school he completed his general surgery residency in Quebec, but because there were few medical opportunities there Derek moved the family to Port Arthur, Ont., in 1968. There he joined the Port Arthur Clinic (now Port Arthur Health Centre) as a general surgeon, a position he was most proud of. He never imagined that would be the start of his 52-year career in medicine, spent serving Thunder Bay and northwestern Ontario. He proudly held the position of chief of surgery at St. Joseph’s General Hospital from 1978 to 1993. As the Thunder Bay hospitals began to amalgamate, he spent 1993 to 1994 as chief of surgery of both St. Joseph’s General Hospital and Port Arthur General Hospital. In 1995, during the final amalgamation of the Port Arthur and Fort William hospitals, he was privileged to partner with his friend and colleague, Dr. Mark Thibert, as co-chief of surgery, a position he held until his retirement in 1999. Derek was honoured by the Ontario Medical Association (OMA) in 2009 when he received the Glenn Sawyer Service Award in recognition of significant service to the OMA and the medical profession. In January 2019, Derek was recognized by the Thunder Bay Regional Health Sciences Centre for 50 years of service.”</t>
  </si>
  <si>
    <t>Shediac Bridge, NB; University of Ottawa, 1965; diagnostic radiology; senior member, New Brunswick Medical Society. Died Feb. 3, 2021, aged 82. Survived by his wife Jeanne, 7 children, 9 grandchildren and 3 great-grandchildren. “He was a radiologist at the Hôpital régional Dr-Georges-L.-Dumont in Moncton, NB, for 30 years, and served as the chief of radiology for 15 years. He finished his career providing radiologic services at the Stella-Maris-de-Kent Hospital. He served on numerous committees, including as president of the Hôpital régional Dr-Georges-L.-Dumont Medical Staff, of the Moncton and District Medical Society, of the NB Association of Radiologists, and of the College of Physicians and Surgeons of New Brunswick. He also played a key role in creating Moncton’s Dr. Léon Richard Oncology Centre. For Georges, being a physician was more of a calling than an occupation.”</t>
  </si>
  <si>
    <t>Mississauga, Ont.; University of Toronto, 1964; family medicine. Died Feb. 5, 2021, aged 82. Survived by his wife, Mary Jane, 2 children and 4 grandchildren. “Jim served as a family physician in the Applewood community and at the Mississauga Hospital (now Trillium Health network) for over 50 years.”</t>
  </si>
  <si>
    <t>Victoria; University of London (England), 1966; general practice. Died Feb. 17, 2021, aged 82.</t>
  </si>
  <si>
    <t>Chicoutimi, QC; Université Laval, 1965; internal medicine, gastroenterology. Died April 18, 2021, aged 82. Survived by his wife, Claudette Truchon. “Dr. Lapointe was a gastroenterologist who dedicated his career to taking care of his patients at l’hôpital de Chicoutimi for more than 40 years.”</t>
  </si>
  <si>
    <t>Toronto; University of Toronto, 1964; orthopedic surgery. Died May 15, 2021, aged 82. Survived by his wife Pamela, 3 children and 8 grandchildren. “John was an esteemed orthopedic surgeon. After medical school he spent almost 5 decades at the William Osler Health System (previously Peel Memorial Hospital) in Brampton, Ont., where he also served as chief of surgery and was an active member of the Pennal Club, a society formed in memory of his father-in-law to share best practices in orthopedics. He also founded and led a world-class back clinic focused on spinal injuries. John was an exceptional surgeon, but more striking was the love and admiration he garnered from everyone he helped. When he retired, the nurses he worked with wrote a ‘salute’ that complimented his warmth, empathy, twinkling eyes and precision.”</t>
  </si>
  <si>
    <t>Sidney, BC; University of London (England), 1962; psychiatry. Died May 17, 2021, aged 82. “Survived by his wife Eileen, 3 children and 7 grandchildren. “With a leap of faith, Peter and Eileen moved to Canada in 1968 and settled in Vancouver with their young family. It was a move they never regretted, loving and appreciating all that Canada had to offer. Peter worked in Vancouver and then moved to Port Alberni, BC, in 1973 to become the first psychiatrist to practise in that city. In 1979 he began his career in Victoria, which spanned the next 34 years. His career passion was the treatment of schizophrenia, as he had a special empathy for those suffering from severe mental illness. He was instrumental in opening the Victoria chapter of the British Columbia Schizophrenia Society, and was one of the founders of the psychiatric unit Seven Oaks. He also served as chief of psychiatry for the Greater Victoria Hospital Society for a number of years. He retired at the age of 75 after working for 8 years at Canadian Forces Base Esquimalt.”</t>
  </si>
  <si>
    <t>West Vancouver; University of Wales (Wales), 1963; general practice. Died July 27, 2021, aged 82. Survived by 4 children, the children’s father, Dr. John Perry, and 4 grandchildren. “She enrolled when only 17 years of age at the Welsh National School of Medicine in Cardiff. After graduating she did a residency in maternity and child care before emigrating to Innisfail, Alta., with her husband and fellow doctor, John. For the next 8 years she experienced and enjoyed life on the Canadian prairies. By 1974, the family had relocated to the North Shore of Vancouver and Kath joined a medical practice in Dundarave. Her friendly and outgoing personality really began to bloom as she developed her own family medicine and maternity practice. She was immensely proud to have delivered hundreds of North Shore babies, often remembering small details, and even the names, of each one’s birth up until the very end of her life. After a number of years in family medicine, Kath was a founding member of the Lions Gate Hospital Maternity Clinic, and she continued her passion until retiring from practice well into her 70s. With a great love of medicine and people, Kath continued doing surgical assists at Lions Gate Hospital until almost her 81st birthday. She simply loved the job and loved the people.”</t>
  </si>
  <si>
    <t>Dunnville, Ont.; Queen’s University, 1963; family medicine. Died Sept. 17, 2021, aged 82. Survived by his wife Maryanna, 4 children and 8 grandchildren. “Peter was a passionate family physician in Dunnville for 40 years, and retired from practice in 2003.”</t>
  </si>
  <si>
    <t>Vancouver; University of Cape Town (South Africa), 1962; pediatrics. Died Oct. 1, 2021, aged 82. Survived by his wife Lynn, 5 children and 4 grandchildren. “In 1967 he immigrated to Canada, where he did his pediatric residency and completed his fellowship at the University of British Columbia (UBC) Health Centre for Children. In 1976 Jim was awarded a McLaughlin Fellowship, which allowed him to move to London, England, to complete his training in pediatric nephrology at Guy’s Hospital. Upon his return to Vancouver, Jim was 1 of only 2 pediatric nephrologists in the province for over 15 years. He established the first hospital-based child abuse and neglect team in the province. He also joined the UBC Faculty of Medicine, becoming a professor and then associate dean, admissions, at the UBC medical school. Jim was elected president of the Canadian Paediatric Society in 1989, and was awarded a life membership in 2005.”</t>
  </si>
  <si>
    <t>Winnipeg; University of Manitoba, 1968; family medicine. Died Dec. 9, 2021, aged 82. Survived by his wife Evelyn, 4 children and 8 grandchildren. “A native of Trinidad, he dedicated over 40 years to his family medical practice in Transcona, including following his patients in hospital, assisting in surgery, and practising obstetrics.”</t>
  </si>
  <si>
    <t>Winnipeg; Andhra Medical College (India), 1964; orthopedic surgery. Died March 13, 2022, aged 82. Survived by his wife Veni, 3 children and 2 grandchildren.</t>
  </si>
  <si>
    <t>Mississauga, Ont.; Queen’s University, 1963; plastic surgery. Died April 20, 2022, aged 82. Survived by his wife Pat, 3 children and 4 grandchildren. “John’s impact on the medical profession spanned 5 decades. A pioneering surgeon, he advanced the profession through his leadership as president of both the Canadian Society for Aesthetic Plastic Surgery and the Canadian Society of Plastic Surgeons (CSPS), and as associate editor of the Canadian Journal of Plastic Surgery, a publication he co-founded in 1992. John was also an educator. He taught countless medical residents, and was a lecturer at the University of Toronto and an examiner for the Medical Council of Canada. To mark his contributions, he was awarded the Lifetime Achievement Award by the CSPS.”</t>
  </si>
  <si>
    <t>Toronto; Victoria University of Manchester (England), 1964; general practice. Died April 23, 2022, aged 82. Survived by his wife Irene and 3 children. “After medical school he immigrated to Canada and established his practice in the St. Clair Avenue West and Dufferin neighbourhood of Toronto. There, he dedicated the next 50 years of his life to proudly serving the community as ‘Dottore Yau,’ all the while perfecting his Italian.”</t>
  </si>
  <si>
    <t>Kumar, Ragbir S. (Raj)</t>
  </si>
  <si>
    <t>Cambridge, Ont.; All India Institute of Medical Sciences (India), 1960; internal medicine, endocrinology. Died July 12, 2022, aged 82. Survived by his wife, Susan. “[After arriving in Canada] he practised both in his medical office and at the Cambridge Memorial Hospital, where he also spent some time as chief of medicine and was associated with the Diabetic Day Care Clinic for many years. He retired in 2011.”</t>
  </si>
  <si>
    <t>Waterloo, Ont.; University of Manitoba, 1965; family medicine. Died Nov. 18, 2019, aged 83. Survived by his wife Juliana, 3 children and a granddaughter. “Frank worked as a family physician in Rossburn, Man., before moving his family to Kitchener-Waterloo, Ont., in 1973 to start a private practice. He worked there for 38 years until his retirement.”</t>
  </si>
  <si>
    <t>aged 83</t>
  </si>
  <si>
    <t>North York, Ont.; University of Toronto, 1961; internal medicine. Died Dec. 30, 2019, aged 83. Mourned by Yuan Fang (Yuki) Chen.</t>
  </si>
  <si>
    <t>Lantzville, BC; Cambridge University (England), 1965; general practice. Died Jan. 3, 2020, aged 83.</t>
  </si>
  <si>
    <t>London, Ont.; University of Saskatchewan, 1963; nuclear medicine, internal medicine. Died April 22, 2020, aged 83. Survived by his wife Roswitha, 5 children and 7 grandchildren. “He was a dedicated and caring physician in internal medicine, and one of the first nuclear medicine physicians in the region.”</t>
  </si>
  <si>
    <t>St. Albert, Alta.; Lucknow University (India), 1958; general surgery. Died May 21, 2020, aged 83. Survived by 4 children and 3 grandchildren. “In 1963 Anil completed his medical fellowship from the Royal College of Physicians and Surgeons in England and began to practise in the UK. In 1970 he moved to St. Albert and practised there until his retirement in 2012. He was loved and respected by his many colleagues and patients that he was privileged to serve.”</t>
  </si>
  <si>
    <t>McGill University, 1968; nuclear medicine. Died May 26, 2020, aged 83. Survived by his wife, Suzanne d’Apollonia, 3 children and 10 grandchildren.</t>
  </si>
  <si>
    <t>Windsor, Ont.; University of Toronto, 1963; family medicine. Died May 28, 2020, aged 83. Survived by his wife, Mary Jane.</t>
  </si>
  <si>
    <t>Squamish, BC; University of British Columbia, 1960; general practice. Died June 10, 2020, aged 83. Survived by his wife Lynn, 3 children and 3 grandchildren. “After graduation from medical school, Ernie went into general practice on Victoria Drive in Vancouver. He continued to practise medicine in Vancouver until 1988, when he and Lynn relocated to Whistler, BC, where they ran a busy 1-man practice. In 1999 they moved themselves and the practice to Squamish, BC. Ernie retired from medicine in 2007, but remained an active volunteer in the community.”</t>
  </si>
  <si>
    <t>North York, Ont.; University of Vienna (Austria), 1963; psychiatry; professor, University of Toronto. Died June 14, 2020, aged 83. Survived by his wife Elfi, 3 children and 4 grandchildren. “John was a Holocaust survivor. After losing a kidney at 17 to a wartime injury, John developed an interest in medicine. Following a family tradition, he studied at the University of Vienna. In 1967, John and his family immigrated to Canada to pursue better career opportunities and to devote more time to his interest in group therapy. After redoing his internship and part of his residency, John was on the staff of St. Michael’s Hospital in Toronto for 23 years, the last 17 as director of the Psychiatric Outpatient Department. There he established an exemplary teaching program and the largest group therapy set-up in Canada. In 1993, John made a very successful transition to private practice, which permitted him to devote more of his own time to helping people by reducing his administrative responsibilities. In recent months, when closing his practice, John mentioned that many of his patients had expressed their heartfelt thanks to him for the profound impact he had on their lives. . . . John had developed a deep passion for group psychotherapy early in his career. This treatment method fascinated him throughout his life, and he had the privilege of helping thousands of people throughout a career that spanned over 55 years. John was a member of the Department of Psychiatry at the University of Toronto for over 40 years and a professor for the past 30. He was internationally prominent through his writings and the 250 lectures he delivered. Only a decade after getting ‘off the boat,’ John became founding president of the Canadian Group Psychotherapy Association, He was impressed early on by how unique Canada has been in treating its immigrants. He was in a strong position to compare Canada with other countries, Canada being the fifth place he called home. He felt thankful and proud of having become a Canadian citizen.”</t>
  </si>
  <si>
    <t>Glace Bay, NS; University of Toronto, 1964; diagnostic radiology; past president, Medical Society of Nova Scotia. Died July 3, 2020, aged 83. Survived by his wife Janice and a stepson. “Hank’s family moved to Toronto from The Netherlands in 1955. One of his proudest achievements was becoming a Canadian citizen. Hank joined the Canadian Forces while in medical school, and served as a medical officer in the air force. Prior to moving to Glace Bay, he worked at a private radiology clinic in Toronto. In 1979 he started work at St. Joseph’s (Community) Hospital, and later joined Glace Bay Hospital where he practised until his retirement in March 2020.”</t>
  </si>
  <si>
    <t>St. John’s; Dalhousie University, 1966; radiation oncology. Died July 13, 2020, aged 83. Survived by his wife Mely, 5 children and 9 grandchildren. “In 1950, at the age of 13, Kim moved to Canada from China, with very few English skills, to join his grandfather at the John Lee Laundry, an old-fashioned hand laundry on Gower Street in St. John’s. He completed all 11 grades in 8 years at Bishop Feild College in St. John’s. Through hard work and dedication, he was able to put himself through medical school at Dalhousie University. He was best known for his passion and commitment as a radiation oncologist in Newfoundland and Labrador for nearly 35 years, where he provided cancer care to thousands of people until his retirement in 2007. Kim was instrumental in the development of the Newfoundland Cancer Clinic (currently known as the Dr. H. Bliss Murphy Cancer Centre) and its outreach program throughout the province. He would typically perform several clinics per year across the island in Corner Brook, Grand Falls, Burin and Gander. His involvement in teaching at the Memorial University of Newfoundland (MUN) medical school resulted in his appointed as clinical assistant professor of radiotherapy at MUN in 1973 and as a clinical associate professor of radiation oncology in 1983.”</t>
  </si>
  <si>
    <t>Winnipeg; Dacca Medical College (Bangladesh), 1960; general practice. Died Aug. 17, 2020, aged 83. Survived by a daughter and his grandchildren. “In 1975, the family moved to Canada. They settled in Treherne, Man., where Kiron worked as a family physician for 28 years. They moved to Winnipeg in 2006, where he practised in and owned a walk-in clinic known as Kildonan Crossing Medical Clinic. Kiron retired from medicine in 2010, after practising for 50 years.”</t>
  </si>
  <si>
    <t>Toronto; University of Toronto, 1962; neurology. Died Aug. 21, 2020, aged 83. Survived by his wife, Annamaria Eisler, a stepson and 2 grandsons.</t>
  </si>
  <si>
    <t>Victoria; University of Manitoba, 1963; diagnostic radiology. Died Dec. 21, 2020, aged 83. Survived by his wife Lynne, 2 children and 3 grandchildren. “Abe’s professional life included service as a general practitioner in Manitoba, and then further specialization and work in Vancouver, Montréal, Toronto and Calgary. He eventually settled in Cranbrook, BC, where he served as a radiologist for 43 years.”</t>
  </si>
  <si>
    <t>Vancouver; South Africa, 1959; psychiatry. Died Dec. 26, 2020, aged 83.</t>
  </si>
  <si>
    <t>Coquitlam, BC; University of Birmingham (England), 1960; family medicine. Died Dec. 30, 2020, aged 83. Survived by his wife Margaret and 3 children. “The family came to Canada in 1965, where David joined the partnership of family doctors at Elgin Medical Centre in Port Coquitlam, BC. He had many happy years with his patients, but was forced to retire early due to ill-health.”</t>
  </si>
  <si>
    <t>Ancaster, Ont.; Trinity College Dublin (Ireland), 1960; internal medicine. Died Jan. 31, 2021, aged 83. Survived by his wife Muriel, 3 children, 5 grandchildren and 1 great-grandchild. “Richard was a popular and beloved internal medicine specialist at Hamilton Health Sciences, and a respected teacher of generations of medical students at McMaster University.”</t>
  </si>
  <si>
    <t>Campbellton, NB; University of Skopje (Yugoslavia), 1966; psychiatry. Died March 9, 2021, aged 83. Survived by 2 sons and 5 granddaughters. “After arriving in Canada he worked as a physician at the Soldiers’ Memorial Hospital (Orillia, Ont.), the Restigouche (NB) Hospital Centre and the Campbellton Regional Hospital. He also had a large family medicine practice. He was a leader in medical education, organizing numerous meetings with national expert lecturers. He was also one of the originating fathers of soccer in the Campbellton region, where he coached and taught the skills that he acquired during his junior playing days on elite teams in Europe.”</t>
  </si>
  <si>
    <t>Côte Saint-Luc, PQ; University of Saskatchewan, 1963; obstetrics and gynecology. Died June 11, 2021, aged 83. Survived by his wife Selma, 3 children and 10 grandchildren. “Richard was the first doctor in the family, starting his long and illustrious career in 1967. He became an associate professor at McGill University, where he trained hundreds of residents as they passed through the halls of the Jewish General Hospital. His skills, passion and knowledge made him 1 of the most respected obstetrician/gynecologists in Montréal. His calm demeanour, and gentle sense of humour comforted his many patients during their labour and delivery. His medical colleagues greatly appreciated his diagnostic skills and his willingness to assist in complicated situations. He brought tens of thousands of children into the world. When asked how many babies he had delivered, his answer was always: ‘I delivered a village.’ ”</t>
  </si>
  <si>
    <t>Montréal; State University of Haiti, 1963; internal medicine. Died June 13, 2021, aged 83.</t>
  </si>
  <si>
    <t>Peterborough, Ont.; University of Toronto, 1962; orthopedic surgery; past president, Ontario Medical Association (OMA); past member, Canadian Medical Association Board of Directors and Executive Committee. Died July 12, 2021, aged 83. Survived by his wife Julie, 4 children and 7 grandchildren. “A long-time orthopedic surgeon in Peterborough, Basil was active in the medical community in many roles. Besides a term as president of the OMA, he also served as chief of medical staff at Peterborough Civic and St. Joseph’s hospitals, and at the Peterborough Regional Health Centre.”</t>
  </si>
  <si>
    <t>Westmount, PQ; Queen’s University, 1962; neurology. Died Aug. 19, 2021, aged 83, “after a tragic fall.” Survived by his wife, Bunny Cramer, 3 children and 5 grandchildren. “Morty was a gifted and caring neurologist at the Jewish General Hospital in Montréal for over 40 years.” A friend wrote: “He was the ultimate mensch!”</t>
  </si>
  <si>
    <t>Toronto; University of Toronto, 1962; neurosurgery. Died Aug. 25, 2021, aged 83. Survived by 4 children. “Per his wishes, his body was donated to the University of Toronto’s School of Medicine for research purposes.”</t>
  </si>
  <si>
    <t>Dartmouth, NS; Queen’s University, 1962; family medicine; dean of medicine, University of Manitoba (U of M), 1999-2004 (first family physician to serve as a dean of medicine in Canada); past president, College of Family Physicians of Canada (CFPC). Died Aug. 30, 2021, aged 83. Survived by his wife Margi, 3 children and 5 grandchildren. “Brian was a leader and mentor in family medicine in Canada and around the world. He viewed the family as a key influence on the health of the individual. He worked diligently to have the importance of family medicine recognized in medical schools and in Canada’s health care system. He led the Family Medicine departments at Dalhousie University and then at the University of Western Ontario. He was 1 of the first 12 doctors to be certified by the CFPC, was the first chair of its Section of Teachers of Family Medicine, chaired numerous other college committees, and acted as CFPC president in 1989-90. He held a number of visiting professorships, and through these and his involvement in WONCA (World Organization of Family Doctors) he contributed to the development of family medicine as a discipline in countries such as Australia, China, Israel, Hong Kong, New Zealand, the US and the UK. In 2017, Queen’s University recognized Brian’s work by establishing the Brian Hennen Chair in Family Medicine in order to foster and enable interdisciplinary research in primary care. He was particularly proud of these last 2 accomplishments, and in their role of supporting and inspiring other academic family doctors. . . . Following his retirement as dean at the U of M, Brian remained focused on advocating for the right of people of all abilities to be heard and supported, and to live happy, fruitful lives. He worked tirelessly to build a support system that provides continuity of care for these patients. He collaborated with other experts in the field to create Canada’s Consensus Guidelines for Primary Care of Adults with Developmental Disabilities. He also helped to establish the Dalhousie Family Medicine Adult Developmental Clinic in Halifax, as well as funds in Manitoba and Ontario supporting the education of health professionals who wish to do further training and research in this area.”</t>
  </si>
  <si>
    <t>Sherbrooke, PQ; University of Ottawa, 1963; gastroenterology; past president, Quebec Medical Association and Canadian Medical Association. Died Sept. 12, 2021, aged 83. Survived by 3 children and 5 grandchildren. “Dr. Haddad was a well-known and valued physician in the Eastern Townships who provided compassionate and confident care to his patients. He has left his mark on the Canadian medical community through his involvement and support, both within his profession and in advocating for patient care. He practised gastroenterology at the Centre Hospitalier Universitaire de Sherbrooke from 1969 to 2008. He also served as a professor in the Faculty of Medicine at the Université de Sherbrooke, where he contributed to the training of several generations of doctors from 1969 to 2004. As well, he was vice-dean for professional and student activities in the Faculty of Medicine from 1982-92. Dr. Haddad served as president of the Quebec Medical Association from 1997-99, and a highlight of his medical career was his service as president of the Canadian Medical Association in 2001-02.” When he assumed the CMA presidency in 2001, he told CMAJ: “Today the CMA is quoted and our positions are referred to with great regularity in both the national media and the House of Commons. We have become the ‘go-to’ organization for national media when it comes to health-policy issues, and this in turn means that we have a major responsibility to both the country and the profession.”</t>
  </si>
  <si>
    <t>Ottawa; Queen’s University, 1962; pediatrics, pediatric nephrology. Died Oct. 16, 2021, aged 83. Survived by his wife Janet, 3 children and 5 grandchildren. “After completing his training he moved back to Ottawa in 1970 to work at the Civic Hospital. While there, he was proud to work on the planning committee for a soon-to-come children’s hospital in Ottawa. He went on to work at the Children’s Hospital of Eastern Ontario (CHEO) from its inception in 1974 until his retirement in 2003. He was not only 1 of the 2 original pediatric nephrologists there, but also a driving force, working tirelessly on the configuration and launch of what is now 1 of Canada’s premier pediatric programs. He had an accomplished medical career authoring many research papers, including much work on better understanding hemolytic uremic syndrome. The ground-breaking Canadian Pediatric Kidney Disease Research Centre, which was founded by Peter, helped shed light on this area and served as an early model of national collaborative academic research programs. Within CHEO, as the first director of post-graduate training in pediatrics for the University of Ottawa, he was an unstinting advocate for the many young men and women trainees lucky enough to come into his sphere, having a significant, often career-altering impact. Peter simply knew everyone. As 1 of his fortunate beneficiaries put it, ‘when you walked through the Ottawa airport with Peter you felt like you were walking with the mayor.’ Lastly and centrally for Peter, his work with thousands of sick children earned him tremendous respect from appreciative families over the course of his career.”</t>
  </si>
  <si>
    <t>Halifax; Dalhousie University, 1963; internal medicine, nephrology. Died Oct. 28, 2021, aged 83. Survived by his wife Anna, 3 children and 6 grandchildren. “In 1968 he moved his family to Newfoundland, where he worked as a nephrologist for over 35 years. David also enjoyed his involvement and teaching role within the residency program at Memorial University. He often commented: “If you do what you love, you will never work a day in your life.”</t>
  </si>
  <si>
    <t>Montréal; Université de Paris (France), 1964; obstetrics and gynecology. Died Jan. 5, 2022, aged 83. Survived by his wife Yvette and 2 children.</t>
  </si>
  <si>
    <t>Montréal; University of Ottawa, 1966; plastic surgery. Died Jan. 20, 2022, aged 83. Survived by his wife, Mati Bergna, 4 children and 13 grandchildren. “A dedicated plastic surgeon and professor for over 50 years, Gaston was a pioneer in many ways. He introduced live-surgery teaching to the field of plastic surgery in 1983, and it is now a routine educational tool for all surgical meetings. He was also one of the first surgeons to open a private operative facility in Montréal, and was integral in establishing safety standards for private clinics and the current certification process. Until his retirement in 2021, his private clinic was an essential teaching site for McGill plastic surgery residents for 40 years, and countless trainees benefited from his extraordinary surgical experience. He always made residents and students feel welcome, and he taught with conviction. His leadership in cosmetic surgery was recognized by his presidency of the Canadian Society of Aesthetic Plastic Surgeons, an organization that commemorated his impact on the field with a Lifetime Achievement Award.”</t>
  </si>
  <si>
    <t>Oshawa, Ont.; Chinese University of Hong Kong, 1965; medical oncology. Died Feb. 5, 2022, aged 83. Survived by his wife Debbie and a stepchild. “His dedication to delivering compassionate care to his patients, along with his commitment to improving health through medical research, will be a lasting legacy remembered by patients, friends and colleagues.”</t>
  </si>
  <si>
    <t>Bédard, Guy</t>
  </si>
  <si>
    <t>Québec; Université Laval, 1962; urology. Died March 7, 2022, aged 83. Survived by his wife, Francine Bourbeau, 3 children, 6 grandchildren and 1 great-grandchild.</t>
  </si>
  <si>
    <t>Peterborough, Ont.; University of Edinburgh (Scotland), 1962; anesthesiology. Died April 3, 2022, aged 83, from complications related to Alzheimer’s disease. Survived by his wife Anne, 3 children, 8 grandchildren and 1 great-grandchild. “After medical school, Charles was recruited by Dr, Gordon Wyant to the University of Saskatchewan as research professor, but soon was asked to fill Dr. Wyant’s position as chair in University Hospital’s Department of Anesthesia. However, since it was his love of research that led him to move to Canada in 1973, he accepted a research professorship at Dalhousie University in 1978. There was a desperate shortage of critical care physicians in Halifax at the time, and Dr. Hope self-trained to focus on critical care and neurological specialization, as well as undertaking his research and general anesthesia roles. Later, he accepted posts as professor and chair of the department, and worked at both Dalhousie and the Victoria General Hospital. Within a short time he founded a sub-specialty of neurosurgical anesthesia, consolidated critical care, and arranged research and clinical fellowships for several staff members, all of whom were launched on internationally recognized careers. During his 13 years as chair of anesthesia at Dalhousie, Charles was a very effective leader and champion of all aspects of anesthesia in Nova Scotia. He was also highly active within the Royal College of Physicians and Surgeons of Canada and the Canadian Anesthesiologists’ Society. Locally, he was very much involved in developing computerization and the linking of 3 clinical departments (radiology, anesthesiology and cardiology) to the Dalhousie ethernet. He retired from this position in 1998.” A colleague wrote: “As department head, he showed all the character of a great leader. He was respected by all the other heads of department, and positioned our department prominently within the hospital structure. [He was] a decisive and fair person, who dealt with difficult internal situations that many would have shied away from. Overall, he was an inspiration and a person to aim to emulate. I always appreciated his counsel and friendship.”</t>
  </si>
  <si>
    <t>North York, Ont.; Queen’s University, 1968; obstetrics and gynecology. Died April 7, 2022, aged 83. Survived by her husband, Heng Cheah, 2 children and 2 grandchildren. “After graduating from university in Singapore, she set sail for Canada to further her studies. She was 1 of only 3 women in her medical school class at Queen’s University, and 1 of very few women to pursue a career in surgery. She had a rich and fulfilling career as an obstetrician/gynecologist in Winnipeg, bringing multiple generations of babies into the world, often from the same family.”</t>
  </si>
  <si>
    <t>Edmonton; University of Alberta, 1964; general surgery. Died April 13, 2022, aged 83. Survived by his wife Loretta, 3 children and 4 grandchildren. “Robert’s career spanned over 50 years. He touched and saved the lives of countless patients, and educated a generation of new physicians.”</t>
  </si>
  <si>
    <t>Powell River, BC; McGill University, 1963; internal medicine. Died April 30, 2022, aged 83.</t>
  </si>
  <si>
    <t>Thornhill, Ont.; Cairo University (Egypt), 1958; general practice. Died Nov. 3, 2019, aged 84. Survived by his wife Josephine, 2 children and 3 grandchildren. “ ‘Work hard to play hard’ was his life motto, and when he wasn’t on call, working at the hospital or seeing patients at his office, you could always find Charles at the beach or at the pool, soaking up the sunshine and heat with family and friends. He retired from medicine at the age of 83. He touched so many lives throughout his medical career, and he will be remembered for his unconditional care and support.”</t>
  </si>
  <si>
    <t>aged 84</t>
  </si>
  <si>
    <t>Québec; Université Laval, 1961; respirology; professor emeritus, Laval University. Died Nov. 16, 2019, aged 84. Survived by his wife, Camille Fortier, 4 children and 7 grandchildren.</t>
  </si>
  <si>
    <t>Sault Ste. Marie, Ont.; Dalhousie University, 1959; anesthesiology. Died May 19, 2020, aged 84. Survived by his wife Della, 3 children and 3 grandchildren. “Dr. Taylor was a man who served so many in his capacity as a Sault Ste. Marie physician. He demonstrated the strength and stoicism of so many of those who grew up in the time of WW II. He also served as a medical officer in the 49th (Sault Ste. Marie) Field Regiment, last holding the rank of major. ”</t>
  </si>
  <si>
    <t>Vancouver; University of London (England), 1961; anesthesiology. Died July 15, 2020, aged 84. Survived by his wife Marijke, 2 children and 4 grandchildren. “In 1966, John and his young bride immigrated to Canada and worked for 7 adventurous years in rural medicine on BC’s Sunshine Coast. In 1973 he came to Vancouver to practise anesthesia, first at St. Paul’s Hospital and then at the Royal Columbian Hospital. He developed an interest in chronic pain treatment midway through his career, which led him to co-found the Diagnostic and Therapeutic Nerve Block Clinic in the Royal Columbian and Eagle Ridge hospitals. During his career he was a clinical associate professor of medicine at the University of British Columbia, served for 2 years as chair of the BC Anesthesia Society, 3 years as a council member of the Canadian Anesthesiologists’ Society, and chief of anesthesia at the Royal Columbian Hospital. John retired from anesthesia in 1997 and continued on with chronic pain treatment until 2002. He was described by his patients and colleagues as a gentleman, dedicated physician and great mentor.”</t>
  </si>
  <si>
    <t>Surrey, BC; University of Amsterdam (The Netherlands), 1962; orthopedic surgery. Died Sept. 1, 2020, aged 84. Survived by his wife Henriette, 4 daughters, 5 grandchildren and 1 great-grandchild. “Paul started his medical training in Amsterdam and then immigrated to Canada, where he specialized in orthopedics in Winnipeg. He moved his family back to the Netherlands to do a PhD in Leiden. In 1973 the family returned to Canada, where he had a thriving practice as an orthopedic surgeon in Regina. He completed the final 10 years of his career back in the Netherlands, and then retired in Surrey.”</t>
  </si>
  <si>
    <t>Peterborough, Ont.; University of Toronto, 1960; urology. Died Oct. 23, 2020, aged 84. Survived by 2 daughters and 2 granddaughters. “A Peterborough resident for 50 years, he will be remembered as a urologist and as an avid recreational skier, cyclist, curler and bridge player.”</t>
  </si>
  <si>
    <t>Gatineau, QC; Zaragoza University (Spain), 1960; anatomical pathology. Died Oct. 31, 2020, aged 84.</t>
  </si>
  <si>
    <t>Stoney Creek, Ont.; University of Western Ontario, 1961; internal medicine, cardiology. Died Jan. 16, 2021, aged 84. Survived by 3 children, 7 grandchildren and 4 great-grandchildren. “After medical school he completed his residency in at the Cleveland Clinic in Ohio, where he participated in the development of ground-breaking cardiac techniques that he and his other pioneering colleagues brought back to Hamilton in 1968. Dr. B then devoted the next 40 years of his career to the care of his patients as a renowned cardiologist at his office in the Medical Arts Building and at the Cardiac Care Unit of the Hamilton General Hospital.”</t>
  </si>
  <si>
    <t>Tsawwassen, BC; St. Mary’s Medical School (England), 1960; psychiatry. Died following a major stroke Feb. 7, 2021, aged 84. Survived by 3 children. “In England she attended the Bedford High School for Girls as a ‘scholarship girl,’ and then was one of the very few women at the time to attend St. Mary's Medical School in London. [After moving to Canada], Sue became a respected psychiatrist with the BC Children’s Hospital and a full professor with the University of British Columbia Faculty of Medicine. She also wrote 2 books and numerous journal articles. As a passionate child psychiatrist, feminist and advocate for victims of abuse by doctors and therapists, Sue touched many lives. After retiring at age 78, she continued to volunteer for the Therapy Abuse Link Line, helping countless others.”</t>
  </si>
  <si>
    <t>Kamloops, BC; Rhodes Scholar; University of Punjab (Pakistan), 1958; general pathology, hematology; former chief, Royal Inland Hospital Laboratory. Died March 20, 2021, aged 84. Survived by his wife Maureen, 3 children and 5 grandchildren.</t>
  </si>
  <si>
    <t>London, Ont.; University of Western Ontario, 1961; family medicine. Died April 5, 2021, aged 84. Survived by his wife Barbara, 4 children and 11 grandchildren. “After medical school, Keith started his family practice in Streetsville, Ont., in 1963. It spanned, 29 years. He served 2 terms as president of the medical staff for the Mississauga Hospital, and spent 4 years on the hospital’s Board of Governors. Keith was on the initial Steering Committee of the Credit Valley Hospital, and a key leader from its conception to completion. He was that hospital’s founding chief of medical staff and vice-president of medical affairs from 1983-91. Keith was very proud of the hospital and the community he served. In 1989 he received an award from the Ontario Medical Association for his outstanding service in the field of medicine.”</t>
  </si>
  <si>
    <t>Kamloops, BC; University of Cape Town (South Africa), 1960; general practice. Died May 13, 2021, aged 84. Survived by 2 stepdaughters and 2 granddaughters. “Reg was born in South Africa and came to Kamloops in 1976. He practised at the Burris Clinic for his entire medical career. He loved his work very much and enjoyed his friends and colleagues at the clinic.”</t>
  </si>
  <si>
    <t>Québec; Université Laval, 1962; gastroenterology. Died May 24, 2021, aged 84. “She began her specialization in gastroenterology at Johns Hopkins Hospital in Baltimore, and in hepatology at Saint-Antoine Hospital in Paris. Back in Québec she headed the Gastroenterology Department at the Hôpital de l’Enfant-Jésus for 25 years. A full clinical professor, she participated in continuing professional development in several regions of Québec. The Association of Gastroenterologists of Québec awarded her the André Viallet Prize for exceptional work. She was also the first woman president of the Canadian Association of Gastroenterology, and a founding member of the Canadian Digestive Health Promotion Foundation. She was also honoured by being named a senior member of the Canadian Medical Association, as well as a fellow of the American College of Gastroenterology.”</t>
  </si>
  <si>
    <t>Fenwick, Ont.; Queen’s University, 1961; obstetrics and gynecology. Died May 27, 2021, aged 84. Survived by his wife Judith, 3 children and 2 grandchildren. “Ron Dowd was part of the fabric of this community. He traveled away to learn about the world, but after the world [the Niagara area] was home. As Dr. Dowd, he established an obstetrics/gynecology practice that would stretch over 32 years. That practice saw babies delivered, cutting-edge surgeries and health restored, while always advocating for women’s choices. Often patients would approach him to express their admiration whenever they would see him out in the community. So, if you were born from 1969 to 2001 in either Welland County Hospital or Port Colborne Hospital in Ontario, chances are you were 1 of the 7000 babies Dr. Dowd helped guide into the world. If you were his patient during that time, you will remember that he listened to you, supported your choices for health without moral judgment, and tried to ensure the speculum was warm. For those doctors and nurses that worked with Ron Dowd, I hope you got to witness his surgical techniques and his great laugh.”</t>
  </si>
  <si>
    <t>Napanee, Ont.; Queen’s University, 1960; general pathology. Died June 14, 2021, aged 84, of complications following a heart attack. Survived by his wife Gwen, 3 children and 2 grandchildren. “After graduating from Queen’s, Bob worked as a pathologist at the Hotel Dieu Hospital in Kingston, Ont.”</t>
  </si>
  <si>
    <t>Halifax; Cairo University (Egypt), 1959; urology; past president, Canadian Urological Association. Died of congestive heart failure June 19, 2021, aged 84. Survived by his wife Sharon, 2 children, 4 grandchildren, 3 step-grandchildren and 1 step-great-grandchild. “His last night on earth was spent in the Victoria General Hospital, in Halifax, just down the hall from where he served for 17 years (1980-97) as head of the Department of Urology in the Faculty of Medicine at Dalhousie University. Said and his medical degree had immigrated to Canada in 1961, when he was 25. He quickly embraced all of the opportunities which Canada had to offer as he dedicated himself to his urology training. After a 4-year residency in Kingston, Ont., Said moved to Toronto for additional specialization. He built a remarkable career in both clinical and academic medicine, retiring in 2003 as a professor emeritus of Dalhousie. Said thrived with a mix of teaching, research and clinical responsibilities throughout his career, and he was repeatedly recognized for his accomplishments in all 3 areas. He was especially proud to have served as president of the Canadian Urological Association, and to have been named as one of only 75 members of the American Association of Genitourinary Surgeons. His legacy includes a large, worldwide diaspora of medical practitioners who graduated from the urology programs at Queen’s and Dalhousie between the 1970s and the 2000s.”</t>
  </si>
  <si>
    <t>Nelson, BC; University of Edinburgh (Scotland), 1962; family medicine. Died June 30, 2021, aged 84. Survived by his wife, children and grandchildren. “Mike practised medicine in Scotland and England before the great outdoors and beauty of British Columbia lured him to Canada, where Nelson became home.” A patient wrote: “He was the best, kindest doctor a person could ever have.”</t>
  </si>
  <si>
    <t>Antigonish, NS; University of Glasgow (Scotland), 1959; psychiatry. Died July 1, 2021, aged 84. Survived by his wife Celia, 2 children and 2 grandchildren. “Gerry was a psychiatrist in Antigonish for over 30 years, retiring in 2009. He loved his work and it was a great source of pride for him.”</t>
  </si>
  <si>
    <t>Mississauga, Ont.; Dalhousie University, 1963; general practice. Died of cancer July 10, 2021, aged 84. Survived by 4 daughters and 3 granddaughters. “Ben was born in Trinidad and went to medical school at Dalhousie. With a special interest in emergency medicine, surgery, obstetrics and family practice, he worked as an ER physician in Trinidad &amp; Tobago for a year, and then returned to Canada. He joined the emergency and family medicine staff at the Queensway General Hospital in Toronto. He practised there and also held the positions of chief of family medicine (1974-84) and president of the medical staff (1986). He also served on the Board of Governors. While practising ER medicine, he maintained a family medicine practice on Brown’s Line, Toronto, until 2012, when he retired on account of his cancer. Ben loved practising medicine and cherished all his patients, colleagues, fellow staff and peers. They brought much happiness to his life.”</t>
  </si>
  <si>
    <t>East York, Ont.; Queen’s University Belfast (Northern Ireland), 1960; neurology; professor emeritus, University of Toronto. Died Sept. 2, 2021, aged 84, following a boating accident. Survived by his wife Moya, 2 children and 3 grandchildren. “Peter practised neurology at Toronto Western Hospital, where he was director of the EMG Laboratory for many years. During his 50-year career he helped countless patients, and trained generations of residents and medical students. He was also active in research, and advanced the understanding of the human motor system, with a particular interest in diseases of the nerves and muscles.”</t>
  </si>
  <si>
    <t>Ancaster, Ont.; University of Toronto, 1962; diagnostic radiology. Died Sept. 10, 2021, aged 84. Survived by his wife Bobbie (Roberta), 3 daughters, 6 grandchildren and 3 great-grandchildren. “After his residency he returned to work in Hamilton, initially with his father, Dr. Charles Vaughan, and then with Wentworth X-ray and Hamilton Health Sciences.” In thanking the physicians, nurses and others who had cared for Dr. Vaughan, his family wrote: “They approached their work with the same dedication and skill as Bill.”</t>
  </si>
  <si>
    <t>Toronto; University of Alberta, 1967; obstetrics and gynecology. Died Oct. 4, 2021, aged 84. Survived by his wife, Maxine Bailey, 3 children and 2 grandchildren. “He passed away in Accra, Ghana, where he always wished to live out his final days. In 1961, he was selected as 1 of 2 Ghanaian Commonwealth Scholars to attend the University of Alberta (U of A), and after completing his medical degree he returned to Ghana and accepted employment as a medical officer in the Ghanaian Armed Forces. It marked the start of a 45-year career as a health care professional. In 1972, Dr. Sam returned to the U of A to pursue a residency in obstetrics and gynecology. After completing these studies, he relocated to Toronto and opened his private practice. In Toronto he established himself as one of Canada’s pre-eminent Black physicians, delivering thousands of babies and helping countless patients, including many undocumented immigrants to whom he provided free medical care. He retired from active practice in 2012, and happily divided his life between summers in Toronto and winters at his home in Accra, Ghana.”</t>
  </si>
  <si>
    <t>Toronto; University of Toronto, 1963; otolaryngology. Died Dec. 11, 2021, aged 84. Survived by his wife Lilly, 4 children, 8 grandchildren and 1 great-grandchild. Colleague Blake Papsin wrote: “Getting into medicine was a difficult task because of quotas. Jacob, however, was an exceptional student. He took the most difficult courses in chemistry, physiology and biochemistry, and received top marks. His summer work involved classified projects in chemical warfare, and an often talked about job in a vestibular laboratory looking into the effects of weightlessness. As a result of his exceptional performance as a student, he was accepted into medical school. Following graduation he again overcame long odds, and was admitted into otolaryngology within our Faculty of Medicine. He never left us until now. After finishing his training he started in a private practice on Avenue Road with colleagues Arnold Noyek and Jerry Chapnick. And they became lifelong friends. He always remembered this part of his career fondly because he was free to care for patients, teach and continue learning without carrying the administrative yoke associated with a more formal academic practice. He also started the fellowship preparation course for residents that still exists today. Eventually, he and his partners were able to join teaching hospitals, and Jacob ended up at The Hospital for Sick Children, where he would spend his entire career. Although he performed all otolaryngologic procedures, he focused on diseases of the ear, becoming 1 of the first sub-specialized otologists in pediatrics. He wrote his triologic thesis on congenital cholesteatoma, which cemented him within academia as a leader in pediatric otology. That is why I became his student and colleague, and he became my hero. Fellowship in the Triological Society is voluntary, but it requires writing a thesis. If the thesis is accepted, the writer is granted membership. Jack was naturally drawn to the academic challenge, and he proudly inspired every current member of our department to eventually write a thesis. He led that way — quietly, strongly, and by example. He was also deeply involved in the Society for the Ear Nose and Throat Advances in Children. He won several of this society’s awards, and served as its president in the late 1990s. In the process, he put SickKids on the International map. He was the otolaryngologist-in-chief at SickKids in the early 2000s, and remained closely associated with our department until the pandemic kept us apart.”</t>
  </si>
  <si>
    <t>Edmonton; Dr. S.N. Medical College (India), 1960; cardiothoracic surgery. Died Dec. 31, 2021, aged 84. Survived by his wife, Dr. Ruth Collins-Nakai, and 2 children. “After interning in Delhi, India, he trained in general surgery and started his chest surgery training in New York. When he was conscripted by the Americans for the war in Viet Nam, he left the United States and came to Canada to finish his cardiovascular thoracic training. In Edmonton, he met Ruth and decided to stay in Canada, becoming a much-admired educator, an extraordinarily gifted surgeon, and a teacher and mentor for generations of surgical trainees and colleagues. Unfortunately, Parkinson’s disease forced his premature exit from the surgical world, though he missed, to the very end, teaching and mentoring.”</t>
  </si>
  <si>
    <t>Windsor, Ont.; University of Toronto, 1963; family medicine; life member, Essex County Medical Society. Died Jan. 6, 2022, aged 84. Survived by his wife Laure, 2 children and 2 grandchildren. “Dr. Don was a compassionate and dedicated family physician who devotedly and with utmost care attended to the needs of his patients and their families for 47 years. For him, medicine was a vocation and a passion. He touched the lives of so many people with his easy going personality and his light hearted sense of humour that kept everyone smiling.”</t>
  </si>
  <si>
    <t>Dartmouth, NS; University of Santo Tomas (Philippines), 1962; anesthesia. Died Feb. 18, 2022, aged 84. Survived by her husband, David. “After medical school, Angelita moved to the United States in 1964 and received specialist training in anesthesiology. In 1969 she moved to Toronto and began work at St. Joseph’s Hospital. Angie and David moved to Chatham, Ont., in 1977, where Angie worked until her retirement from anesthesia in 2005. When they weren’t travelling, she did surgical assisting until her full retirement from medicine in 2008.”</t>
  </si>
  <si>
    <t>Québec; Université Laval, 1965; diagnostic radiology. Died March 10, 2022, aged 84.</t>
  </si>
  <si>
    <t>Sherbrooke, PQ; Katholieke University (Belgium), 1962; general surgery; professor, Université de Sherbrooke. Died April 9, 2022, aged 84.</t>
  </si>
  <si>
    <t>Molotiu, Nicolae (Nic)</t>
  </si>
  <si>
    <t>Strathroy, Ont.; Iuliu Hatieganu University (Romania), 1960; anesthesiology. Died April 14, 2022, aged 84. Survived by his wife Maria, 2 sons and 2 grandchildren. “Nic attended medical school and practised medicine in Romania until he immigrated to Canada with his family in 1983. Nic and Maria settled in Strathroy in 1995, where he was a specialist anesthesiologist at Strathroy Middlesex General Hospital until 2017.”</t>
  </si>
  <si>
    <t>Turnbull, Kenneth W.</t>
  </si>
  <si>
    <t>Delta, BC; University of British Columbia, 1967; anesthesiology. Died July 3, 2022, aged 84.</t>
  </si>
  <si>
    <t>Vancouver; University College of Cork (Ireland), 1968; general practice. Died Dec. 26, 2019, aged 85.</t>
  </si>
  <si>
    <t>aged 85</t>
  </si>
  <si>
    <t>Victoria; University of Glasgow (Scotland), 1959; orthopedic surgery. Died July 3, 2020, aged 85. Survived by his wife Carmel, 3 sons and 4 grandchildren. “John and his young family immigrated to Canada in 1970. They first arrived in Merritt, BC, where John worked at the Nicola Valley General Hospital while training to re-certify in orthopedics. They relocated to Vancouver and then to Victoria, where John established a successful practice in orthopedic surgery. During his career, John treated and touched the lives of thousands of residents of Victoria and southern Vancouver Island.”</t>
  </si>
  <si>
    <t>Ottawa; Karachi University (Pakistan), 1958; general practice. Died July 28, 2020, aged 85. Survived by 2 children and 2 grandchildren. “She trained in Pakistan, the US and Canada before her career as a general practitioner began in Ottawa. She was among the first women from India to practise medicine in North America. For decades her office was located in the Medical Arts Building in Ottawa, and in later years in Sandy Hill.”</t>
  </si>
  <si>
    <t>Midland, Ont.; Queen’s University, 1961; family medicine. Died July 31, 2020, aged 85. Survived by his wife Hazel, 5 children and 10 grandchildren. “He returned to Midland after doing his internship and residency in Michigan, and joined an established family practice with Dr. Ed Grise. Later Dr. Hollister King joined the practice. When they retired he practised with Dr. Bruno Golisky, Dr. Peter Cameron and Dr. John Moore. For 50 years, Bill worked tirelessly as a comprehensive family physician. He was a skilled clinician and educator who was dedicated to his patients, yet always so humble.”</t>
  </si>
  <si>
    <t>East York, Ont.; University of London (England), 1959; diagnostic radiology. Died from lymphoma-related complications Sept. 28, 2020, aged 85. Survived by his wife Kathy and 2 children. “Ralph was invited to come and fill a position at the Toronto General Hospital in 1968, and after a year there he accepted a position at the Princess Margaret Hospital, also in Toronto. He had a wonderful career there at a time of amazing innovations in imaging (ultrasound, computed tomography scanning and magnetic resonance imaging) and remained until his retirement.”</t>
  </si>
  <si>
    <t>Magog, PQ; Université de Montréal, 1961; plastic surgery. Died Oct. 3, 2020, aged 85. Survived by his wife Céline, 3 children and 6 grandchildren. “He practised as a plastic surgeon for 33 years at the Saint-Vincent-de-Paul and Hôtel-Dieu de Sherbrooke hospitals.”</t>
  </si>
  <si>
    <t>North York, Ont.; Federal University of Brazil, 1958; medical scientist. Died Oct. 7, 2020, aged 85.</t>
  </si>
  <si>
    <t>Oakville, Ont.; University of Toronto, 1958; general practice. Died Dec. 4, 2020, aged 85. Survived by her husband, Keith Coates, 2 children and 2 grandchildren. “After graduating from Jarvis Collegiate in Toronto, she immediately entered medical school, emerging a month shy of her 23rd birthday as a full-fledged medical doctor. For 24 years she was a dedicated company physician for Bell Canada. In her late 40s, she moved from the world of physical medicine into that of psychotherapy. After additional training, she practised as a GP-psychotherapist in Mississauga, Ont., until her retirement in 1993.”</t>
  </si>
  <si>
    <t>Lloydminster, Alta.; Kumamoto University (Japan), 1961; general practice. Died Dec. 20, 2020, aged 85.</t>
  </si>
  <si>
    <t>St-Lambert, QC; Université de Montréal, 1962; gastroenterology. Died Dec. 31, 2020, aged 85.</t>
  </si>
  <si>
    <t>Burnaby, BC; University of Liverpool (England), 1958; dermatology. Died Jan. 29, 2021, aged 85. Survived by his wife Rosemary, 3 children and 5 grandchildren. “In 1958 he came to Canada, where he interned in Newfoundland and did a residency in Halifax before undertaking dermatology training in Montréal. His last year of specialty training was in Minneapolis, where he stayed to complete an MSc. His passion for mountaineering then brought him to Vancouver, initially to a research position at the University of British Columbia (UBC) and later to private practice in Burnaby. He continued to teach dermatology residents, and retired from UBC as a clinical associate professor emeritus. A large fraction of Burnaby residents were his patients. After diminishing eyesight forced him into retirement in 2000, many patients continued to greet him on the street.”</t>
  </si>
  <si>
    <t>Rimouski (Qc); Université de Montréal, 2007; médecine familiale. Décédée le 26 octobre 2021 à l’âge de 41 ans. Elle laisse dans le deuil son conjoint, François Gagnon, et 3 enfants. Toronto; Centro Medical College (Philippines), 1962; family medicine. Died Feb. 8, 2021, aged 85. “Dr. Ben was a family physician in Toronto for many years. He has always been an inspiration for truly caring for everyone who entered his life and his office.”</t>
  </si>
  <si>
    <t>Wetaskiwin, Alta.; University of Alberta, 1960; general practice. Died May 15, 2021, aged 85. Survived by 3 children, 5 grandchildren and 3 great-grandchildren.</t>
  </si>
  <si>
    <t>Cochrane, Alta.; University of Alberta (U of A), 1962; internal medicine. Died June 29, 2021, aged 85. Survived by his wife, Nancy. “After his post-graduate training, Jack returned to practise in Edmonton in 1968 as a member of the medical staff of the University Hospital and as an assistant clinical professor of medicine at the U of A. As a physician, Jack was much respected by his colleagues and much loved by his patients. The medical residents he was assigned much revered his teaching, as he imparted not just the science of medicine but also the art. He married Nancy (nee Pasternak) in 1977, and they practised medicine together for 35 years.”</t>
  </si>
  <si>
    <t>Scarborough, Ont.; National University of Colombia (Colombia), 1960; general practice. Died Aug. 2, 2021, aged 85.</t>
  </si>
  <si>
    <t>Niagara Falls, Ont.; Dalhousie University, 1963; obstetrics and gynecology. Died Aug. 28, 2021, aged 85. Survived by his wife Katalin, 2 children, the children’s mother, Elizabeth Makkay, 2 stepchildren, 2 grandchildren and 2 step-grandchildren. “Zoltan started medical school in Hungary, and immigrated to Canada after the Hungarian Revolution in 1956. He continued medical school at Dalhousie University, and then entered the obstetrics and gynecology training program in Toronto. He was on the medical staff at North York General Hospital from its inception in 1968 until he retired in 2004 after a long and successful practice. He was respected by his medical and nursing colleagues, and his care and concern were appreciated by his patients.”</t>
  </si>
  <si>
    <t>Winnipeg; University of Manitoba, 1961; internal medicine, hematology. Died Aug. 30, 2021, aged 85. Survived by his wife Elfriede, 3 children, 3 stepchildren, 8 grandchildren and 7 step-grandchildren. “A community leader and renowned hematology/oncology physician, John built the foundations for research in Manitoba through the St. Boniface General Hospital Research Centre. His work earned him local and national awards, including the Order of Canada.”</t>
  </si>
  <si>
    <t>Hamilton; University of Toronto, 1960; pediatrics; officer, Order of Canada. Died Sept. 23, 2021, aged 85. Survived by his wife, Diane Gower Dent, 3 children and 4 grandchildren. “After medical school, Peter completed pediatric training at the Hospital for Sick Children, Toronto, and then completed a year of pathology training at the Ladywood Road Children’s Hospital in Birmingham, England. Later, Peter accepted a Queen Elizabeth II Fellowship in immunology. This allowed him to study in Minneapolis from 1964-68 with Dr. Robert Good, a founder of immunology. Returning to Canada in 1968, Peter joined McMaster’s medical school as a clinical scientist, with a research focus in cancer immunology and pediatric rheumatology. The research team was notable for its international impact in what was then an undeveloped field. Here, Peter created Canada’s first multidisciplinary program in immunology and virology. Always pushing the boundaries to further his interest in research, Peter took a 1977-78 sabbatical year at the Swiss Institute for Experimental Research. It was a truly unique experience for the whole family. During Peter’s term as chair of McMaster’s Department of Pediatrics from 1980-90, he founded what is now known as the McMaster Children’s Hospital in 1988, which led to his founding of Hamilton’s Ronald McDonald House for families whose sick children were patients in the hospital. In March 1988, Peter and the chairs of pediatrics across Canada were invited to China to provide advice on the care of children. In 2008 Peter was inducted into the Hamilton Gallery of Distinction, and in 2015 into the McMaster University Faculty of Health Science’s Community of Distinction. Most notably, in 2017 Peter was named a member of the Order of Canada, one of the country’s highest civilian honours. This award acknowledged his 5 decades as a devoted clinician and as a pioneer in immunology, and especially for his vision in founding the McMaster Children’s Hospital and Hamilton’s Ronald McDonald House. Peter officially retired from the practice of medicine in 2020 after holding several senior hospital appointments. He became a professor emeritus at McMaster University in 1996.”</t>
  </si>
  <si>
    <t>Scarborough, Ont.; Royal College of Surgeons in Ireland, 1962; family medicine. Died Oct. 2, 2021, aged 85. Survived by a daughter. “He excelled during medical school in Ireland, receiving silver and gold medals, and afterwards he began a family practice career in England. He moved to Toronto with his family in 1976, where he enjoyed a successful medical practice in Scarborough, working with his wife Bridget [a nurse, deceased] and supporting patients. He delivered babies and assisted in the operating room at Scarborough Centenary Hospital. He also cared for elderly patients at Tendercare Living Centre. After more than 5 decades devoted to the practice of medicine, he retired in 2014.”</t>
  </si>
  <si>
    <t>Kingston, Ont.; University of Toronto, 1964; obstetrics and gynecology. Died Nov. 17, 2021, aged 85. Survived by his wife Ira, 4 children and 5 grandchildren. “Soni was born in Trinidad and immigrated to Montréal in 1956 to study biology at McGill University, and then went on to the University of Toronto for medical school. The family moved to Kingston in 1967 for his residency training at Queen’s University. Soni was the first person in his family of sugar-cane farmers to go to university. He served as an obstetrician/gynecologist at the Kingston General Hospital and medical professor at Queen’s University from 1971 to 2001.”</t>
  </si>
  <si>
    <t>Vancouver; King Edward Medical University (Pakistan), 1962; pediatrics. Died Nov. 27, 2021, aged 85.</t>
  </si>
  <si>
    <t>Grand Bend, Ont.; University of Western Ontario, 1959; neurosurgery. Died Dec. 6, 2021, aged 85. Survived by his wife Cathy, 5 children, 13 grandchildren and 4 great-grandchildren. “After medical school he embarked on a demanding post-graduate neurosurgical training program in Toronto, London, England, and London, Ont., where his mentor and subsequent colleague was Dr. Charles Drake. He successfully completed his certification in neurosurgery in 1966, and for 36 years was a consultant and practising neurosurgeon at Victoria, St. Joseph’s and University hospitals in London, Ont. The profession was challenging but rewarding. Long hours of work and time away from his family were counterbalanced by the knowledge and satisfaction that the vast majority of patients were cured of their symptoms and could return to a normal life. He valued the companionship and expertise of his colleagues in the Department of Clinical Neurological Sciences and the other health care professionals and staff at the London Health Sciences Centre.”</t>
  </si>
  <si>
    <t>Vancouver; Queen’s University, 1962; diagnostic radiology. Died Dec. 7, 2021, aged 85.</t>
  </si>
  <si>
    <t>Calgary; University of Manitoba, 1960; diagnostic radiology. Died Feb. 23, 2022, aged 85. Survived by his life partner, Colena Manning, 3 sons and 10 grandchildren. “A respected and caring physician, Gary served his health care community for 50 years.”</t>
  </si>
  <si>
    <t>Brockville, Ont.; Mahadevappa Rampure Medical College (India), 1961; obstetrics and gynecology. Died March 22, 2022, aged 85. Survived by his wife Jyostna, 2 children and 4 grandchildren. “He was born in India, where he spent only a few months before going to Uganda, where he spent most of his childhood. He returned to India to attend medical school, and he and Jyostna had many adventures living in Uganda, the UK and Ireland before they finally immigrated to Ottawa in 1972. He was a dedicated, hard-working obstetrician/gynecologist at the Ottawa Hospital for over 40 years, always enjoying his line of work to the fullest.”</t>
  </si>
  <si>
    <t>Kelowna, BC; Queen’s University, 1960; orthopedic surgery. Died March 26, 2022, aged 85. Survived by his wife Violet, 1 child and 2 grandchildren. “After medical school, he moved back to Windsor and undertook advanced training in the Wayne State orthopedic program in Michigan. He stayed in Windsor to practise orthopedics, and was instrumental in establishing the Children’s Rehabilitation Centre. He volunteered for a number of years as the centre’s doctor, looking after the complex problems that so many children in Essex County presented at the time.”</t>
  </si>
  <si>
    <t>Vancouver; University of Edinburgh, 1961; medical oncology. Died of prostate cancer April 19, 2022, aged 85. Survived by his wife Gay, 3 children and 5 grandchildren. “In 1969 the family moved from Scotland to Kamloops, BC, where Keith practised internal medicine and medical oncology at the Royal Inland Hospital. He was also the long-time head of the Kamloops Cancer Clinic until his retirement in 2003.”</t>
  </si>
  <si>
    <t>Southampton, Ont.; University of Western Ontario, 1958; general practice. Died Sept. 7, 2019, aged 86. Survived by his wife Sybil, 2 children and 4 grandchildren. “He started off in Port Arthur, Ont., as a resident, and then came to Southampton to take over the practice of Dr. Allan Matheson. From 1970 to 1998, Dr. Don would make weekly visits to the Saugeen First Nation health office. He often made house calls to many a folk who would call on him when not well. Every Christmas day the family would go to the hospital for visits with the patients who were not able to be at home with their families. He served as coroner for 10 years was also mayor of Southampton for 2 years, and he served on the town council for 3 years. After 38 years as one of the town’s few doctors, it was time to retire. No more baby deliveries, which were by far one of the best parts of being a doctor — seeing all those young children growing up around town.”</t>
  </si>
  <si>
    <t>aged 86</t>
  </si>
  <si>
    <t>Kingston, Ont.; Queen’s University, 1958; pediatrics; professor emeritus, Queen’s University. Died Jan. 4, 2020, aged 86. Survived by his wife Katherine, 4 children and 5 grandchildren. “At Queen’s University he was a member of the Golden Gaels football team, and played for 2 intercollegiate championship teams. After medical school he began a pediatric residency at Montreal Children’s Hospital, and after further training joined the Department of Pediatrics at Queen’s University in 1969, with developmental pediatrics being the focus of his career. He served as head of pediatrics at Queen’s from 1989 to 1997.”</t>
  </si>
  <si>
    <t>Saskatoon; University of Saskatchewan, 1958; general practice. Died Jan. 9, 2020, aged 86. Survived by his wife Heather, 3 children, 2 stepchildren and 5 grandchildren. “He was a highly respected doctor — ‘Dr. Ed,’ as his patients so lovingly called him.”</t>
  </si>
  <si>
    <t>Andersen, Richard G. (Dick)</t>
  </si>
  <si>
    <t>West Vancouver; McGill University, 1960; general practice. Died Feb. 10, 2020, aged 86. Survived by his wife Mary, 3 children and 4 grandchildren. “After medical school [he] settled in West Vancouver to start his practice. He spent many weekends skiing with friends and family at Whistler, BC, where he was a volunteer doctor for 25 years.”</t>
  </si>
  <si>
    <t>Houston, James K.</t>
  </si>
  <si>
    <t>Scarborough, Ont.; Queen’s University, 1957; orthopedic surgery. Died March 5, 2020, aged 86. Survived by his wife Diana, 2 children and 2 grandchildren.</t>
  </si>
  <si>
    <t>Toronto; University of Hong Kong, 1959; psychiatry. Died March 22, 2020, aged 86.</t>
  </si>
  <si>
    <t>London, England; University of Aberdeen (Scotland), 1957; British army; neurology; former consultant in neurology, Sunnybrook Medical Centre, Toronto; professor emeritus, neurology, St. George’s (University of London). Died April 8, 2020, aged 86. An In Memoriam article in the journal Stroke stated: “No history of vascular neurology would be complete without the name of John W. Norris. We have lost him to coronavirus disease (COVID 19), but his contributions continue to have an impact.” His accomplishments included establishing Canada’s first acute stroke unit at Sunnybrook and founding the Canadian Stroke Consortium, a move that brought “all 45 Canadian stroke centres under 1 umbrella to carry out controlled clinical trials.” Former colleague Natan Bornstein wrote: “I can definitely say that I owe John my entire international career. I am sure that his many fellows (25) from 4 continents share the same views and feelings for our ‘academic father,’ a mentor, a gentleman, a colleague, and friend whom we will all miss and remember.”</t>
  </si>
  <si>
    <t>Burnaby, BC; Yonsei University (South Korea), 1959; general practice. Died April 13, 2020, aged 86. Survived by his wife, 4 children and 7 grandchildren. “He was born in Pyongyang, North Korea. He and his family escaped to South Korea when he was 13. He immigrated to Canada in 1965, where he practised medicine for over 40 years.”</t>
  </si>
  <si>
    <t>Salem, Ont.; University of Manitoba, 1960; neurology. Died April 29, 2020, aged 86. Survived by a son. “Ron practised as a neurologist at the Wellesley and Princess Margaret hospitals in Toronto, as well as in Port Hope, Fergus and Elora, Ont.”</t>
  </si>
  <si>
    <t>Seymour, Robert J.</t>
  </si>
  <si>
    <t>Cowansville, Que.; Queen’s University, 1959; obstetrics and gynecology. Died July 8, 2020, aged 86. Survived by his wife Shirl, 2 children, 6 grandchildren and 3 great-grandchildren. “Bob was a longtime member of the McGill University teaching staff and served on the Council of Physicians, Dentists and Pharmacists at the Montreal General Hospital. He was an associate professor of obstetrics, gynecology and oncology, as well as director of gynecologic oncology, at McGill. He was also a charter member of the Gynecologic Oncologists of Canada, an examiner for the Royal College of Physicians and Surgeons of Canada, and an honorary member of the Canadian Medical Association.”</t>
  </si>
  <si>
    <t>West Vancouver; University of Glasgow, 1958; Royal Canadian Air Force (RCAF); general practice. Died July 18, 2020, aged 86. Survived by his wife Mary, 2 children, 4 grandchildren and 3 great-grandchildren. “Colin came to Canada to serve as a flight lieutenant in the RCAF from 1959 to 1965. He served at the Institute of Aviation Medicine, where he researched acceleration and gravitational physiology for aircrew flying Voodoo jets. He moved the family to Comox, BC, for a time to serve as medical director of the base hospital, Canadian Forces Base Comox, then to Toronto to earn his degree in public health and occupational health medicine at the University of Toronto. Colin found ultimate fulfillment in pioneering programs in this burgeoning field, first with Bell Telephone and finally with BC Telephone, where he enjoyed many years of award-winning excellence as the medical director.”</t>
  </si>
  <si>
    <t>Vancouver; University of British Columbia (UBC), 1957; neurosurgery. Died July 31, 2020, aged 86. Survived by his wife Patricia, 4 children, 3 stepchildren and 20 grandchildren. “Following in the medical footsteps of his father and grandfather, he entered UBC at just 16 years of age, and the UBC Faculty of Medicine 3 years later. Next came neurological training at the University of Toronto and work at the Toronto General. [He] returned to Vancouver in 1966 [and became] a prominent Canadian academic and neurosurgeon. His clinical niche was stereotactic and functional neurosurgery, which benefited patients with movement disorders such as Parkinson’s disease, or pain ailments. He pioneered new medical procedures and therapies. When asked about his career he mentioned that one of the most rewarding episodes was a research project he undertook with his father, Dr. Frank Turnbull, the pioneer neurosurgeon in Vancouver. This specialized research project was one which a father and son, dedicated to the same lifetime specialty, were uniquely equipped to undertake. For 20 years, Ian also supervised UBC’s surgical faculty undergraduate program. He enjoyed teaching and would often express his admiration for his students. His career was demanding but he took great pride in trying to help others. Ian provided relief to hundreds of patients suffering from disabling diseases, and he treated everyone with decency and kindness.”</t>
  </si>
  <si>
    <t>Toronto; University of Leiden (The Netherlands), 1958; psychiatry. Died of pancreatic cancer Sept. 11, 2020, aged 86. Survived by his wife Irene, 2 daughters and 4 grandchildren. “After completing his residency in Toronto he came on staff at the Hospital for Sick Children (HSC) in 1967. James loved his clinical and teaching work as a child psychiatrist. Over the course of his 40-year career at HSC, he worked with many different teams and departments. He shared his skill and wisdom with generations of medical students and residents. Jim always felt it an enormous privilege to be able to touch the lives of his patients and their families.”</t>
  </si>
  <si>
    <t>St. John’s; Dalhousie University, 1967; diagnostic radiology; past president, Newfoundland and Labrador Medical Association (NLMA, 1979-80); past chair, Canadian Medical Association (CMA) Board of Directors; past president, CMA (1992-93); honorary life member, CMA. Died Sept. 18, 2020, aged 86. Survived by his wife Betty-Lou, 2 children and 2 grandsons. “After graduation Ron returned to the province he dearly loved and began his career as a radiologist at St. Clare’s Mercy Hospital in St. John’s. During Ron’s 40-year tenure at St. Clare’s he served as president of both the NLMA and CMA. Ron was an adventurous soul whose extensive travel was driven by his interest in history and passion for polar exploration. Despite Ron’s worldwide adventures, which took him to all 7 continents, he spoke most fondly of his 1983 seal hunt voyage, where he was ship’s physician aboard the Lady Johnson II, captained by his dear friend Morrisey Johnson. Ron loved the sea, was an avid sailor, and spent many hours on Conception Bay in his boat, The Mighty Photon.” A colleague wrote: “Ron was a wonderful role model and mentor to all of the medical trainees lucky enough to have been guided under his watch. He accomplished this in a kind, caring and gregarious fashion that was a gift to us all. Not only was he a great radiologist and communicator and a true clinician’s clinician, but also and equally importantly he treated colleagues, nurses, other co-members of the health care team and patients with the greatest respect and compassion.” When he assumed the CMA presidency in 1992, he described to CMAJ his love for exploration and explorers, especially Sir Ernest Shackleton. “When Whelan arrived at Shackleton’s hut, which is only 900 km from the South Pole,” CMAJ reported, “he felt he was visiting a shrine. ‘I will never find words to describe the feeling of going into that hut and sitting in the same chair that Shackleton sat in over 70 years ago,’ he said. The words aren’t necessary, for a look at Whelan’s face describes perfectly the impact that experience had on him.”</t>
  </si>
  <si>
    <t>Calgary; University of Glasgow (Scotland), 1960; family medicine. Died Nov. 25, 2020, aged 86. Survived by his wife Margaret, 4 children and 2 grandsons. “Iain practised medicine in Hanna, Alta., for 25 years. He was the family doctor to many, as well as the obstetrician and anesthesiologist, and the chief of medical staff at the Hanna General Hospital. Iain and Margaret left Hanna for Calgary in the fall of 1988, where Iain continued practising medicine at the Edgemont and Nose Hill medical clinics.”</t>
  </si>
  <si>
    <t>Winnipeg; Royal College of Physicians (Ireland), 1965; general practice. Died Dec. 26, 2020, aged 86. Survived by 1 child and 2 grandchildren. “Eng See’s education took him from Malaysia to Dublin, Ireland. From there, he went to London for his examinations, then to New Jersey, on to Italy, back to Malaysia, and then to The Pas, Man. Eng See became quite settled in The Pas, and really appreciated all of the caring and hardworking people he grew to know.”</t>
  </si>
  <si>
    <t>McDougall, Ont.; University of London (England), 1960; family medicine. Died Jan. 16, 2021, aged 86. Survived by his wife Brenda, 1 child and 3 grandchildren. “He was one of the small quota of Jewish students admitted into the University of London, Royal Free Hospital School of Medicine, which he successfully graduated from in 1962. He remained close through the years with his fellow graduates, attending as many of their class reunions as he could. After graduation, he was faced with mandatory conscription and had to choose between the Royal Air Force in England, or to join the armed forces in either Canada or Australia. He had a friend who had come to Canada, and so the decision was made. He embarked upon a 5-year stint with the Royal Canadian Air Force (RCAF) as a flight surgeon and base physician. He left the RCAF in 1968 and moved to the small Ontario town of Parry Sound, where he practised family medicine for 47 years. He practised true family medicine — care from cradle to grave for generations of Parry Sounders. He got up in the middle of the night to do house calls, he delivered many babies, and then the babies of those babies. He also acted as anesthetist and coroner, and took a number of medical students under his wing. He also served temporarily as the medical officer of health for Parry Sound/Muskoka in 1995. He ended his practice at Lakeland Long-Term Care, where he jokingly stated he was working with people the same age and disposition as he was! He was a dedicated and loyal physician — he was stubborn, tough and opinionated, and did not suffer fools gladly. . . . He especially loved the work that he did with the people and community of Wasauksing First Nation, and his locums in Iqaluit.”</t>
  </si>
  <si>
    <t>St. George, Ont.; University of Toronto, 1957; general practice. Died Feb. 16, 2021, aged 86. Survived by his wife Dorothy, 6 children, 15 grandchildren and 8 great-grandchildren.</t>
  </si>
  <si>
    <t>Winnipeg; University of Manitoba, 1958; obstetrics and gynecology. Died March 21, 2021, aged 86. Survived by his wife Ruth, 3 children, and his grandchildren and great-grandchildren. “After medical school, Ferd went alone to the interior of the Belgian Congo, and Ruth joined him 2 months later. They spent 7 years in Kajiji, where Ferd established a nursing school and provided medical service to a people who otherwise would not have been able to access care. The family returned to Winnipeg in 1967, where Ferd completed his residency. In 1970 Ferd was contacted by a representative of the president of Zaire, where President Mobutu Seseseko had established a large hospital. Ferd became the medical director for maternity at that hospital. Later, when we returned to Canada, we could brag that our father worked at the hospital that once held the record for most births in one day — over 120. After 4 years in Kinshasa, the family returned to Winnipeg in 1974, and Ferd began to work at the Manitoba Clinic. Ruth remembers him being on call every second night and every second weekend. There was still some time for family meals, but they were often scheduled around deliveries.”</t>
  </si>
  <si>
    <t>Windsor, Ont.; Queen’s University, 1959; obstetrics and gynecology. Died May 16, 2021, aged 86. Survived by his wife Lorraine, 3 children and 5 grandchildren. “Dr. Macleod practiced in Windsor for 40 years with his medical partner, Dr. John Fry. He served as chief of ob-gyn at Hotel Dieu, Metropolitan and Windsor Regional hospitals. A past president of the Essex County Medical Society, he also served on many committees locally, provincially and internationally, including the council of the College of Physicians and Surgeons of Ontario, the Advisory Committee on Reproductive Care to the Minister of Health (Ontario) and the Committee on Gynecologic Practice of the American College of Obstetricians and Gynecologists. In recognition of his service he was elected to life membership in both the Ontario Medical Association and Canadian Medical Association, and in 2010 he was awarded the Lifetime Achievement Award by the Ontario Society of Obstetricians and Gynecologists.”</t>
  </si>
  <si>
    <t>Riverview, NB; University of Glasgow (Scotland), 1959; ophthalmology; life member, New Brunswick Medical Society. Died May 26, 2021, aged 86. Survived by his wife, Dr. Margaret Steven, 3 children and 4 grandchildren. “The family moved to Canada in 1968, first residing in Brandon, Man., and then settling in Riverview, where he practised ophthalmology in Moncton for most of his career, finally retiring in 2004. He was an avid outdoor enthusiast who served as a volunteer with NB Ground Search and Rescue and as trail master for the Dobson Trail. He also had a black belt in tae kwon do and was a prolific artist, producing pen and ink, water colour and oil drawings and paintings. He will also be remembered as a character, playing practical jokes on colleagues and neighbours. He was also known to present select ‘works of art’ to colleagues at service-award functions that were only suitable for storage, and these likely reside in a few basements around town.”</t>
  </si>
  <si>
    <t>Davignon, Jean</t>
  </si>
  <si>
    <t>Outremont, PQ; Université de Montréal, 1958; internal medicine. Died Aug. 17, 2021, aged 86.</t>
  </si>
  <si>
    <t>Dundas, Ont.; Queen’s University, 1958; orthopedic surgery. Died Aug. 26, 2021, aged 86. Survived by his wife Cary, 2 children and 2 grandchildren. “He and his family fled Romania to escape the Holocaust, and later settled on a farm in Niagara Falls, Ont. After medical school he trained in orthopedic surgery at the Mayo Clinic, with a stint in Chicago. In 1965 the family settled in Hamilton, where he built a successful orthopedic practice over 40 years.”</t>
  </si>
  <si>
    <t>London, Ont.; McGill University, 1962; neurology. Died Sept. 13, 2021, aged 86. Survived by his wife Lydia, 3 children and 4 grandchildren. “In 1972, Warren joined the Department of Neuroscience at University Hospital in London, Ont., as a neurologist and electroencephalographer. He became a professor emeritus of neurology at the University of Western Ontario in 1999. Along with Dr. John Girvin, Warren co-founded one of Canada’s largest epilepsy units. Warren received several awards recognizing his commitment to improving the treatment and management of epilepsy, including the J. Kiffin Penry Excellence in Epilepsy Care Award from the American Epilepsy Society in 2012. He was named a member of the Order of Canada in 2012.”</t>
  </si>
  <si>
    <t>Dundas, Ont.; University of Saigon (South Vietnam), 1963; obstetrics and gynecology. Died Sept. 30, 2021, aged 86. Survived by a son. “She never wavered in focus to become a physician, which was inspired after witnessing, at age 5, her physician grandfather drain an ill boy’s abscess, and seeing him become better immediately afterwards. This inspiration was later supplemented by her deep sense of spirituality through her Mahayana Buddhist teachings. She graduated top of her medical school class at the University of Saigon in 1963, where she’d met Dad [deceased] during her surgical thesis defence and oral exams. Mom was 1 of only 2 women to complete the mostly male (at that time) general surgery residency program at Saigon’s Cho Ray Hospital. After immigrating to Windsor, Ont., in 1969 during a physician shortage, she had to restart as an intern at Windsor’s Metropolitan Hospital, and completed her Canadian obstetrics and gynecology residency training at McMaster University in 1977. There was hardly ever a quick visit at her 53 Augusta St. office in Hamilton, as her administrative assistants and those in the waiting room can attest. She’d calmly take the time to listen to more than 1 problem per person. All patients received her full attention and best effort to provide detailed, compassionate care and instructions, and to discuss concerns. Mom’s sense of joy and purpose — what she called her mission — was to bring life into the world via birth deliveries or tubal-ligation reversals (with Dad assisting), and to relieve suffering through her gynecology care. . . . In her later years she never stopped trying to learn, attending . . . meditation seminars and McMaster’s obstetrics and gynecology grand rounds, as well as several medical continuing education conferences, while also maintaining her gynecology practice. Her medical service to our diverse community spanned 57 years, and on some occasions she was caring for 2-3 generations of the same family during 1 office visit. She also provided safe in-person office gynecology care through the pandemic, until mid-October 2020.”</t>
  </si>
  <si>
    <t>Toronto; University of Toronto, 1961; general practice. Died Oct. 15, 2021, aged 86. Survived by his wife Doreen, 4 children, 11 grandchildren and 1 great-grandchild.</t>
  </si>
  <si>
    <t>Red Deer, Alta.; University of Alberta, 1960; general practice. Died Nov. 26, 2021, aged 86. Survived by his wife Carmen, 5 children, 12 grandchildren and 13 great-grandchildren. “The 9th of 11 children, Ken spent many of his early years helping out on his family farm near Acme, Alta. The first of his family to attend university, he graduated from medical school in 1960 and began his career at the Parsons Clinic in Red Deer, Alta., in 1961. He was proud to have served his community as a physician for 50 years (1961–2011), before retiring at age 76. It was always clear that medicine was Ken’s passion, and not merely his job. He always joked that he never really worked, only ‘practised.’ He was always interested in exploring scientific advances and alternative modalities in his particular fields of interest. Hard-working and humble, and no stranger to serving his community, Ken also served as president of the North American Association of Manipulative Medicine.”</t>
  </si>
  <si>
    <t>Halifax; McGill University, 1959; internal medicine. Died Dec. 20, 2021, aged 86.</t>
  </si>
  <si>
    <t>Montréal; American University of Beirut (Lebanon), 1964; nuclear medicine. Died Dec. 26, 2021, aged 86. Survived by his wife Sima, 3 children and 7 grandchildren. “Dr. Arzoumanian will be remembered as an esteemed physician in nuclear medicine who served at the Montreal General Hospital from 1970 to 2001 He will also be lovingly remembered by the Armenian community of Montréal and by many others around the world for his tireless service over 5 decades.”</t>
  </si>
  <si>
    <t>North York, Ont.; University of Toronto, 1960; pediatrics. Died Jan. 7, 2022, aged 86.</t>
  </si>
  <si>
    <t>Toronto; University of Toronto, 1960; anesthesiology. Died Jan. 18, 2022, aged 86. Survived by his wife Estelle, 2 children and 4 grandchildren. “Gordon grew up in Toronto and moved to Montreal after earning his medical degree to do his residency at the Jewish General Hospital. Gordon began a distinguished medical career as an anesthesiologist at both the Jewish General and Royal Victoria hospitals in Montréal. Ultimately, Gordon returned to his hometown to finish his medical career as the deputy chief of anesthesiology at Mount Sinai Hospital.”</t>
  </si>
  <si>
    <t>Chicoutimi, PQ; Université Laval, 1963; otolaryngology. Died Feb. 4, 2022, aged 86. Survived by his wife, Denyse Gauthier, and his children and grandchildren.</t>
  </si>
  <si>
    <t>Burlington, Ont.; University of Toronto, 1957; general surgery. Died Nov. 3, 2019, aged 87. Survived by his wife Patty, 6 children, 13 grandchildren and 2 great-grandchildren. “Nick began work as a surgeon at the West Haldimand General Hospital in Hagersville, Ont., in 1965. In 1980, the family moved to Burlington after Dad accepted a position as chief medical officer at the Stelco Hilton Works in Hamilton. He worked as a locum tenens doctor until age 80.”</t>
  </si>
  <si>
    <t>aged 87</t>
  </si>
  <si>
    <t>Halifax; Dalhousie University, 1958; diagnostic radiology; past president, Canadian Association of Radiologists (CAR); past board chair and past president, Radiological Society of North America (RSNA); honorary member, Canadian Medical Association; awarded Gold Medal by CAR and RSNA; professor emeritus, Dalhousie University. Died Feb. 15, 2020, aged 87. Survived by 3 children, 8 grandchildren and 2 great-grandchildren. “He was a very committed and compassionate general practitioner for 8 years before completing his residency in diagnostic radiology in 1970. In 1972, he completed a fellowship in cardiovascular radiology through Harvard University, where he was later recognized as Honorary Alumnus of the Year through the Brigham and Women’s Hospital. After 10 years spent working as a radiologist at the Victoria General Hospital in Halifax, he became head of the Department of Diagnostic Radiology, and served as professor and department chair until his retirement in 1998.”</t>
  </si>
  <si>
    <t>Sudbury, Ont.; University of Toronto, 1956; family medicine. Died of Parkinson’s disease March 16, 2020, aged 87. Survived by his wife Helen, 2 children, 7 grandchildren and 2 great-grandchildren. “He came to Sudbury after medical school to join the Sudbury Clinic. Robert’s practice of family medicine was very demanding, with the births of untold numbers of babies and tending to those in hospitals, nursing homes and, at times, underground, as well as at the office. He also travelled by train to treat those who worked at the lumber camps, and he very much enjoyed these mini-adventures. After 35 years of practising family medicine and 15 years of assisting in the operating rooms, Robert retired at age 75.”</t>
  </si>
  <si>
    <t>Verdun, Que.; Université Laval, 1964; diagnostic radiology. Died March 17, 2020, aged 87. Survived by 4 children and 8 grandchildren. “After medical school he specialized in radiology. From 1968 to 1997, he practised at the centre hospitalier de Verdun.”</t>
  </si>
  <si>
    <t>Sherbrooke, Que.; Université de Montréal, 1958; cardiology; Died July 11, 2020, aged 87. Survived by his wife, Marie-Paule Couture, 3 children, 4 grandchildren and 6 great-grandchildren. “A cardiologist, Dr. Dumais was professor emeritus in the Faculty of Medicine at the Université de Sherbrooke, where he had also served as vice-dean of pre-doctoral medical studies.”</t>
  </si>
  <si>
    <t>Toronto; American University Lebanon (Lebanon), 1958; pathology. Died Aug. 15, 2020, aged 87. Survived by his wife, Dr. Norma Chalvardjian (Temple), and 2 children. “He immigrated to Canada in 1963 and was assistant scientist at the Hospital for Sick Children in Toronto. Subsequently he was staff pathologist at St. Michael’s Hospital and associate professor of pathology at the University of Toronto. His hobby was flying Cessna 176s day or night, weather permitting.” A former colleague wrote: “I was a resident at St. Michael's Hospital in 1979 and remember Ara as a superb pathologist and excellent teacher.”</t>
  </si>
  <si>
    <t>Calgary; Dalhousie University, 1959; general practice. Died Sept. 6, 2020, aged 87. Survived by his wife Joan, 3 children, 5 grandchildren and 2 great-grandchildren. “He started his medical practice as the town doctor in Shediac, NB. House calls were common in those days, and in the harsh winters plows were called so he could arrive to deliver babies. Sometimes grateful patients paid him with lobsters. In 1968, Malcolm temporarily moved his young family to Ontario, where he earned his diploma in public health from the University of Toronto. In 1969 he became the regional medical officer with NB Public Health, where he was instrumental in establishing a safe water system for the town of Shediac. In a later role, as regional medical director for CN Railway, Atlantic Canada, he established 1 of the first employee assistance programs in North America. Later, he felt especially proud of this accomplishment. He moved to Montréal in 1981 after being named chief medical officer for CN Railway and Air Canada, a role for which he was knighted by the Order of St. John. After a long tenure with CN, Malcolm returned to Moncton and settled into semi-retirement, providing medical and occupational health services to a number of companies and agencies, including the military, Royal Canadian Mounted Police and local police.”</t>
  </si>
  <si>
    <t>Port Alberni, BC; National Defence Medical Centre (Taiwan), 1959; internal medicine. Died Sept. 27, 2020, aged 87. Survived by 2 children, 4 grandchildren and 3 great-grandchildren. “Fai started practising in Port Alberni in 1969. He became the first resident internist at the West Coast General. The need for an Intensive Care Unit was soon clear, so Fai and the nurses organized classes to train staff, with doctors and nurses learning together. Fai took call whenever he was in town, which was more than 300 nights a year, and was noted for turning up at 3 a.m. in suit and tie. When the call got to be too much, he retired. The hospital, nursing and medical staffs threw him a party for the century!”</t>
  </si>
  <si>
    <t>Pointe-Claire, QC; Université de Montréal, 1959; family medicine. Died Oct. 3, 2020, aged 87. Survived by his wife, Rosemary-Jean Hudson, 4 children, 11 grandchildren and 16 great-grandchildren. “He had a wonderful career as a family physician for many years in La Prairie, QC, and served as medical director at Schering-Plough Canada.”</t>
  </si>
  <si>
    <t>Surrey, BC; University of Toronto, 1957; diagnostic radiology. Died Nov. 16, 2020, aged 87. Survived by 2 sons, 4 grandchildren and 2 great-granddaughters. “Bill started a family medicine practice in Oshawa, Ont., in 1958, and joked about how he was often paid in home-made wine (reportedly, not very good), eggs and chickens. In 1970, Bill and his family relocated to Montréal, where he attended McGill University and completed a residency in radiology. He completed his fellowship in New York City at the Hospital for Special Surgery, and served as a member of the medical support staff for the Canadian team during the 1976 Olympics in Montréal. Bill and his family relocated to Kamloops, BC, in 1979 so he could work at the Royal Inland Hospital, and he practised there until 2005.”</t>
  </si>
  <si>
    <t>Silton, Sask.; University of Toronto, 1960; general practice. Died Dec. 15, 2020, aged 87. Survived by his wife Sunny, 2 children and 2 grandchildren. “Bob began his medical practice in Regina in 1963 at the Broadway Medical Clinic, where he remained until his retirement in 1999. They say that when you love what you do you will never work a day in your life, and Dr. Bob loved practising medicine. He had a deep attachment to his many patients and their families, many of whom he cared for during his entire career.”</t>
  </si>
  <si>
    <t>Edmonton; University of London (England), 1960; general practice. Died Jan. 4, 2021, aged 87. Survived by his wife Bernadette, 3 children, 11 grandchildren and 2 great-grandchildren. “Ian trained as a physician at St. Mary’s Hospital in London, England, and the family immigrated to Canada in 1969. Ian worked as a physician in Beverly, Alta., from 1971-91. He leaves many good friends among his colleagues.”</t>
  </si>
  <si>
    <t>Beamsville, Ont.; Karlova University (Czechoslovakia), 1961; physical medicine and rehabilitation. Died Jan. 7, 2021, aged 87. Survived by 2 children, 6 grandchildren and 3 great-grandchildren.</t>
  </si>
  <si>
    <t>Waterloo, Ont.; Trinity College Dublin (Ireland), 1957; general practice. Died Jan. 12, 2021, aged 87. Survived by his wife Cherry, 3 children and 7 grandchildren. “He was blessed to have made his living and serve his community in a vocation he truly loved. An early stay in hospital had cemented a childhood goal to become a doctor. Alan enjoyed everything about medicine: the intellectual challenge of sleuthing out the diagnosis for an obscure skin condition, teaching others, conferring with colleagues and, especially, interacting with patients from the broadest possible cross-section of society. Alan brought an incredible work ethic, integrity, compassion, attention to detail and conscientiousness to his work. . . . His non-judgemental nature and thoroughness resulted in top-notch care for his patients.”</t>
  </si>
  <si>
    <t>North York, Ont.; University of Toronto, 1957; family medicine. Died Jan. 12, 2021, aged 87. Survived by 3 children and 9 grandchildren. “Stanley was chief of the Department of Family Practice at the Doctors Hospital in Toronto from 1964-70. He was respected and admired by his many patients over his 60 years of practice, and he often tended to 3 generations of the same family. He was a diligent physician who practised the art of medicine, and focused on each person holistically. He integrated genuine caring for all his patients for both their physical and mental well-being.”</t>
  </si>
  <si>
    <t>Dauphin, Man.; University of Manitoba, 1960; general surgery; member, Order of Canada. Died Feb. 3, 2021, aged 87. Survived by his wife Shirley, 5 children and 8 grandchildren. “After high school he started teaching in a 1-room school, but before long he was off to Winnipeg to study agriculture at the University of Manitoba. He couldn’t understand why you would study something you already knew most everything about, so he quit after 2 weeks. A year later he returned to university, and soon found medicine. He was fortunate to find a career that challenged him, and he enjoyed his work immensely. He excelled throughout medical school, and after graduating chose a challenging field of specialization, surgery. Before long he became the chief surgical resident in Winnipeg. After finishing his residency he chose to live and work in Dauphin because it afforded the opportunity to be a farmer AND a doctor. He knew he was lucky to have 2 vocations, and he loved them both. As a physician, he served as a member of the Dauphin General Hospital medical staff from 1965 to 2015. The epitome of the rural physician and surgeon, he served the citizens of Dauphin-Swan River to the highest standards, and his contributions to health care in rural Manitoba benefited countless patients over the years. He helped establish the province’s first rural intensive care unit, and introduced new surgical procedures. He also served on numerous local and provincial medical committees over his 50-year career, and in 1997 he was awarded the Physician of the Year Award by the Manitoba Medical Association. As general surgeon at the Dauphin General Hospital and assistant professor of surgery at the University of Manitoba, he was a role model and mentor to many young physicians. He also received Canada’s highest honor for national service when he was inducted as a member of the Order of Canada in 2003. This honour recognized his contribution to rural health care, and to being one of the first Royal College-trained specialists to establish his career outside of a major urban centre.”</t>
  </si>
  <si>
    <t>Victoria; University of British Columbia, 1970; general practice. Died Feb. 13, 2021, aged 87. Survived by 10 children, 13 grandchildren and 2 great-grandchildren. “After medical school in Vancouver he at first practised locally, and then did several locums in Northern Canada. He finally settled on BC’s Salt Spring Island, where he is still fondly remembered. At his retirement, many of his patients put on a gala performance to raise funds and create a bursary in his name. Roland chose to dedicate the bursary to assisting single parents wanting to attend college.”</t>
  </si>
  <si>
    <t>Coquitlam, BC; University of Saskatchewan, 1961; family medicine. Died Feb. 22, 2021, aged 87. Survived by his wife Carol, 3 children, 6 grandchildren and 6 great-grandchildren. “After moving to Canada from Hong Kong, he completed his medical studies at the University of Saskatchewan. Arthur settled his family in Coquitlam, where he practised family medicine at the Gain Medical Center. Because of failing eyesight, he retired early.”</t>
  </si>
  <si>
    <t>Oakville, Ont.; University of Ljubijana (Yugoslavia), 1957; anesthesiology. Died March 16, 2021, aged 87. Survived by 1 child. “Hers was a life lived in the constant and fearless pursuit of education and experience, from the moment she chose to follow in her father’s wake and study medicine through to her journey by ship across the Atlantic to Canada despite having little proficiency with the English language. [She] was always in pursuit of knowledge. Whether it be the 6 languages she spoke proficiently or learning to cook amazing dishes, her thirst for the experience of life knew no bounds.”</t>
  </si>
  <si>
    <t>West Vancouver; University of Glasgow (Scotland), 1958; psychiatry. Died April 10, 2021, aged 87. Survived by his wife Muriel, 4 daughters and 5 grandchildren. “Maelor contracted polio at age 16 and spent many months convalescing in hospital, where he learned to play poker and smoke cigarettes with injured soldiers.  . . . Fast forward to 1965. Wishing to provide for his young family, Maelor accepted a position at Riverview Psychiatric Hospital and immigrated to Canada, arriving in Vancouver on a snowy January day. Shortly thereafter, he established his private practice. Maelor revelled being at the intersection of psychiatry and law, as well as being a mentor to many young interns and residents. He became chairman of the Forensic Psychiatric Commission, and was particularly proud to be appointed a lay bencher of the Law Society of British Columbia and to achieve the status of life bencher.”</t>
  </si>
  <si>
    <t>Ottawa; Tabriz University (Iran), 1960; general surgery. Died June 15, 2021, aged 87. Survived by his wife Claudette, 2 children and 4 grandchildren.</t>
  </si>
  <si>
    <t>Charlottetown; McGill University, 1960; family medicine. Died July 22, 2021, aged 87. Survived by 2 children, 2 stepchildren and 9 grandchildren. Colleague Mike Goodwin commented: “Cy was a family doctor in group practice in Niagara Falls, Ont., for more than 30 years. A native of PEI, he graduated from McGill in 1960 and retired in 2006. A kind man with a fine sense of humour, he was beloved by his patients and will be missed by many friends and colleagues.”</t>
  </si>
  <si>
    <t>Alliston, Ont.; University of Toronto, 1958; family medicine. Died Aug. 7, 2021, aged 87. Survived by 3 children and 2 grandchildren. “Dr. Fearon practised as a family physician in Newmarket for 50 years, both in his own private practice and in other positions, including chief of staff at York County Hospital (now Southlake Regional Health Centre) and as the York region coroner. One of his favourite acts of kindness (there were many) was playing Santa Claus at the hospital for all of the sick children during the Christmas holidays.”</t>
  </si>
  <si>
    <t>Montréal; Université de Montréal, 1958; obstetrics and gynecology. Died Aug. 29, 2021, aged 87. Survived by his wife, Dr. Raymonde Michaud, 3 children and 2 grandchildren. “After 7 years of active practice at the Verdun Hospital, where he had served as head of the department, he joined the university network at the Saint-Luc Hospital. He practised there from 1970 to 1997, the year he retired. He was appointed clinical assistant professor in 1972, and clinical associate professor in 1978. He loved teaching medical students and residents. In retirement he wrote a book recounting his career, Behind the Mask.”</t>
  </si>
  <si>
    <t>Hamilton; Queen’s University, 1959; ophthalmology. Died in September 2021, aged 87. Survived by his wife Ann, 3 children, 5 grandchildren and 2 great-grandchildren. “After Queen’s, Walter specialized in ophthalmology at Ohio State University. Following his studies in the US, the family settled in Hamilton, where he set up a practice and became chief of ophthalmology at St. Joseph’s Hospital, a position he held until his retirement at age 75. After perfecting laser eye surgery early on in its development, Walter consulted throughout the province because of his knowledge and expertise.”</t>
  </si>
  <si>
    <t>Vancouver; University of British Columbia (UBC), 1961; family medicine. Died Oct. 16, 2021, aged 87. “Upon graduation from UBC he followed his lifelong passion of helping people, and started a family practice in Burnaby, BC.”</t>
  </si>
  <si>
    <t>Edmonton; Royal College of Surgeons in Ireland, 1960; pediatrics. Died Nov. 6, 2021, aged 87. Survived by his wife Pam, 3 children and 7 grandchildren. “Robert was in pediatric practice in Edmonton for 42 years.”</t>
  </si>
  <si>
    <t>Chatham, Ont.; University of Alberta, 1958; psychiatry; former captain, Royal Canadian Air Force. Died Nov. 26, 2021, aged 87. Survived by his wife Lynn, 3 children, 8 grandchildren and 2 great-grandchildren. “After medical school he took up private practice as the local family doctor in Redcliff, Alta. This was a broad-ranging career in those days: he treated infections and illnesses, performed minor surgeries, delivered babies, and made house calls at all hours. He also became a partner in the Medical Arts Clinic in nearby Medicine Hat, Alta. In 1966 he decided he wanted another challenge, and began the process of becoming a psychiatrist, moving the family to Saskatoon, where he could study the new field of community psychiatry. After a year they moved to Middleton, New York, where he could continue practising psychiatry and studying at Columbia University in New York City, an hour’s commute away. He also pumped gas in his spare time to earn an income for his growing family. Eventually, the family decided to move into the city proper, renting a home in Queens, close to the university and hospital. After completing his residency the family moved back to Alberta, where Bob opened a private practice. Later, he accepted a position as a professor of psychiatry at the University of Alberta. In 1982 they moved to Fort Macleod, Alta., to care for Lynn’s aging parents, and he worked in both private practice and as director of the Claresholm Care Centre. He was a renowned specialist in the field of schizophrenia, and was appointed to serve on the Alberta Review Board, a position he held until 1998, the year he retired. He liked to say he ‘flunked retirement.’ He and Lynn returned to Ponoka, Alta., from Mexico — where they had retired — and he recertified to practise psychiatry again. Given that much of the family had moved to Chatham, they decided to move there, and he served as a staff psychiatrist at the Chatham Kent Health Alliance until, at age 85, he retired once again.”</t>
  </si>
  <si>
    <t>Boisbriand, PQ; Université de Montréal, 1961; general practice. Died Dec. 1, 2021, aged 87. Survived by his wife, Claire Baron, 3 children and 1 grandchild.</t>
  </si>
  <si>
    <t>Toronto; University of Otago (New Zealand), 1966; psychiatry. Died Dec. 19, 2021, aged 87. Survived by 3 children, her companion, James Blight, 6 grandchildren and 2 great-grandchildren. “Having completed her undergraduate medical education in New Zealand, Mary immigrated to Canada in 1968, and completed postgraduate studies in psychiatry at the University of Toronto. She continued her studies, and in 1972 began her private practice in psychotherapy, followed by psychoanalysis in 1976.”</t>
  </si>
  <si>
    <t>Winnipeg; University of Manitoba, 1958; internal medicine. Died Jan. 30, 2022, aged 87. Survived by his wife, Betty Anne, 1 child and 2 grandchildren. “After completing a residency in internal medicine at the Mayo Clinic, he returned to Winnipeg and went into private practice with his father and uncle. In 1967 he joined the medical faculty at the University of Manitoba, and was appointed associate medical director of the newly formed Joint Respiratory Program. His primary responsibility was to run Manitoba’s tuberculosis prevention program, a position he held for many years. It was as a specialist in TB that Earl made his mark in an illustrious career spanning many decades. He modernized the protocols for the control of TB in Manitoba, advocated for the closure of the largely ineffectual sanatoria, and introduced cutting-edge drug therapies and innovative treatment regimens. This ensured that patients received the full benefits from their life-saving medicine. He travelled extensively throughout Canada’s north and internationally, advising governments and health agencies on TB prevention and control. Earl co-authored an influential text on TB, and was actively involved in research. He was executive director of the Canadian Lung Association from 1975 to 1982. He also served as secretary general of the North American region for the International Union Against Tuberculosis and Lung Disease (1979-92), and received its Distinguished Service Award in 2000.”</t>
  </si>
  <si>
    <t>Sudbury, Ont.; University of Western Ontario, 1960; anesthesiology. Died Feb. 8, 2022, aged 87. Survived by his wife, Norma Dale Dunn, 1 child and 2 grandchildren. “After medical school he returned to Sudbury as a GP at the INCO Medical Centre and Copper Cliff Hospital. After 12 years in general practice, he returned to Western to obtain his fellowship in anesthesiology. Starting in 1976, he did cardiovascular anesthesiology at Sudbury Memorial Hospital for 30-plus years.”</t>
  </si>
  <si>
    <t>Lee, Stuart B.</t>
  </si>
  <si>
    <t>Toronto; University of Toronto, 1959; general surgery. Died Feb. 13, 2022, aged 87. Survived by his former wife Robin, 3 children and 6 grandchildren.</t>
  </si>
  <si>
    <t>Etobicoke, Ont.; Queen’s University, 1963; general practice. Died March 20, 2022, aged 87. Survived by his wife Carolyn, 3 children and 5 grandchildren.</t>
  </si>
  <si>
    <t>Paradise, NL; Dalhousie University, 1959; family medicine. Died April 5, 2022, aged 87. Survived by 4 children, 6 grandchildren and his great-grandchildren. “Greg grew up on Calver Street in St. John’s, and after medical school was a family doctor in Grand Bank, Placentia and St. John’s. He delivered many, many babies along the way, with the name Gregory in good preponderance.”</t>
  </si>
  <si>
    <t>Briscoe, Maureen P.</t>
  </si>
  <si>
    <t>Kingston, Ont.; Queen’s University, 1959; pediatrics. Died June 2, 2022, aged 87. Survived by a daughter and 2 grandchildren. “Maureen was a pioneer in Canadian health care, graduating from Queen’s University as 1 of only 2 female graduates in the Class of ’59. After her residency in pediatrics she served as associate of the Child Health Program at Queen’s from 1965-67. Maureen was proud to be an inaugural participant in the Queen’s Moose Factory Program, a historic first agreement between Queen’s and the federal government developed to provide pediatric medical support to the isolated Northern Ontario community of Moose Factory and its surrounding area. This association has expanded and continues to deliver health care to Indigenous communities through the Queen’s Weeneebayko Program. Throughout the 1970s Maureen worked jointly in the Allergy and Clinical Immunology Department at the Kingston General Hospital (KGH) with her husband, Dr. James Day (deceased), fine tuning her clinical knowledge as a pediatrician to include allergic disease. In 1981, Maureen established a clinical practice in allergy that provided care to over 25,000 pediatric and adult patients. Maureen continued as a co-investigator in the Division of Allergy at KGH, and helped develop the Environmental Exposure Unit while an assistant professor in the Department of Medicine at Queen’s. She retired in 2008. Many residents in Eastern Ontario participated in the ‘ragweed studies’ that were instrumental in providing controlled research environments leading to current antihistamine approvals. She also co-authored over 70 peer-reviewed articles, abstracts and scientific presentations.”</t>
  </si>
  <si>
    <t>Halifax; Dalhousie University, 1961; anesthesiology. Died June 14, 2022, aged 87. Survived by 2 children and a grandson. “He practised family medicine in Lunenburg, NS, and Oromocto, NB, for 7 years before being accepted into the University of Toronto’s anesthesiology program. After becoming a Royal College fellow in 1972, he practised anesthesiology at the Toronto East General and Orthopedic Hospital. From 1985 until retirement he served in Halifax-area hospitals, and from 1987 to 1990 was acting chief of anesthesiology at the Camp Hill Hospital. His medical career spanned 44 years.”</t>
  </si>
  <si>
    <t>Williams Lake, BC; University of London (England), 1958; general surgery. Died June 10, 2019, aged 88. Survived by 3 children and 6 grandchildren. “Pat spent several years serving his country in the Royal Air Force, and touched the lives of many during his time as a surgeon with the National Health Service. In true Pat style, his inquisitive mind was not yet fulfilled, and to broaden his horizons he moved to Canada in 1975. Williams Lake was where [he] landed, trading in top coat and tails for Wranglers and cowboy hat, and falling in love with the Cariboo lifestyle. He was probably best known for his work as a surgeon at the Cariboo Memorial Hospital, where he touched the lives of many during his 15-year career in Williams Lake. He retired in 1990.”</t>
  </si>
  <si>
    <t>aged 88</t>
  </si>
  <si>
    <t>Edmonton; University of Alberta, 1956; general practice. Died Nov. 9, 2019, aged 88. Survived by his wife Nadia, 3 daughters and 3 grandchildren. “After medical school, Mac built the Northgate Professional Centre and started his own general practice, which grew rapidly and supported many families in North Edmonton. Dr. Mac was a well-respected physician who was in family practice for over 40 years.”</t>
  </si>
  <si>
    <t>Fonthill, Ont.; McGill University, 1962; ophthalmology. Died Dec. 5, 2019, aged 88. Survived by 2 children, 5 grandchildren and 2 great-grandchildren. . “Howie had an ophthalmology practice in Welland, Ont., for 38 years, where he was much loved by staff and patients.”</t>
  </si>
  <si>
    <t>Port Credit, Ont.; University of London (England), 1963; internal medicine. Died March 8, 2020, aged 88. Survived by his wife Patricia, 2 children, 2 grandchildren and 4 stepchildren. “Born in Bratislava, he graduated from University College in London with a Gold Medal. He had a distinguished career in medicine.”</t>
  </si>
  <si>
    <t>Mississauga, Ont.; South Africa, 1958; general practice. Died April 22, 2020, aged 88.</t>
  </si>
  <si>
    <t>Armstrong, BC; University of British Columbia, 1968; general surgery. Died July 11, 2020, aged 88. Survived by his wife Judy, 2 daughters, 8 grandchildren and 2 great-grandchildren. “His surgical career spanned 3 decades, on both sides of the continent.”</t>
  </si>
  <si>
    <t>Beamsville, Ont.; University of Western Ontario, 1956; anesthesiology. Died July 13, 2020, aged 88. Survived by 3 children and 2 grandchildren. “Harry was a valued member of the St. Joseph’s anesthesia department in Hamilton for over 35 years.”</t>
  </si>
  <si>
    <t>Vancouver; University of Western Ontario, 1956; orthopedic surgery; past president, British Columbia Medical Association. Died Aug. 15, 2020, aged 88. Survived by his wife Carol, 4 children, 4 grandchildren, and his former wife, Catherine. “His interest in research led him to the University of Lund in Malmo, Sweden, where he became a graduate medical research fellow, presented his thesis, and received a PhD. Much later, in 2015, he was honoured as a Doctor Jubilaris at Lund. His son Hugh, also an orthopedic surgeon, wife Carol and daughter Alexandra attended as guests. In Sweden, Duncan formed many life-long friendships. Duncan had previously received a Master of Science degree from the University of British Columbia, and chose to settle in Vancouver to practise orthopedics. Later in his career, he became interested in automotive medicine and accident reconstruction, which led to forensic orthopedics. He had a passion for cars and was drawn to the study of accident reconstruction. He would want to be remembered for his participation in bringing the seat-belt law to British Columbia. He had worked tirelessly with both provincial and federal governments to make this happen.”</t>
  </si>
  <si>
    <t>Victoria; Welsh National School of Medicine (Wales), 1956; Royal Air Force (RAF); radiation oncology. Died Oct. 17, 2020, aged 88. Survived by his wife Jenny, 3 daughters and 4 grandchildren. “Peter graduated from the University of Wales in Cardiff in 1956. Following a year in Cardiff, he spent 3 years as a medical officer in the RAF before taking radiotherapy training at the renowned Christie Hospital in Manchester, England, from 1960-63. The family immigrated to Canada in 1963 after Peter was appointed staff radiotherapist at the BC Cancer Institute in Vancouver. In 1976 he was appointed director of the Victoria Cancer Clinic. He was instrumental in the establishment of Hospice Victoria, and was on its board for many years. After his retirement in 1993, Peter volunteered for numerous organizations. As chair of the Tobacco Free Task Force he was an important activist in developing the first anti-smoking bylaws in Canada.”</t>
  </si>
  <si>
    <t>Burnaby, BC; University of London (England), 1966; internal medicine. Died Oct. 21, 2020, aged 88.</t>
  </si>
  <si>
    <t>Calgary; Cambridge University (England), 1958; British army; general practice. Died Nov. 21, 2020, aged 88. Survived by his wife Diana, 2 children, 6 grandchildren and 7 great-grandchildren. “Ian and his family immigrated to Grande Prairie, Alta., in 1968 to start a new life in Canada as the medical officer of health in the Peace Country. In 1971, Ian found alcohol to be a problem in his life and joined Alcoholics Anonymous. He remained active until his passing, and was able to serve others by utilizing both his professional and personal experiences. In 1972, when Canadian government television advertisements pronounced that the 65-year-old Swede was more fit than a 35-year-old Canadian, Ian begged to differ. He took up running, which became a lifelong passion. Ian’s ceaseless quest for higher learning took him and his family to London, Ont., in 1976, where he earned an MSc in epidemiology from the University of Western Ontario, specializing in alcohol in society. After retiring as medical officer of health in Red Deer, Alta., in 1980, Ian founded an addiction medicine practice, and helped alter many lives for the better.”</t>
  </si>
  <si>
    <t>Vancouver; Queen’s University, 1957; general pathology. Died Jan. 17, 2021, aged 88. Survived by 2 children. “Mentored by Dr. W. Thomas, George developed the first hemaglobinopathy investigative lab in BC. He made a lasting impact on the hematology and hematopathology scene throughout Canada, identifying many variant hemoglobins. George worked at the Vancouver General Hospital for 35 years, retiring in 1998. He also served as division head of hematopathology, blood bank and immunology from 1981 to 1998. George was on the Examination Board of the Royal College of Physicians Surgeons and was a council member of the Canadian Medical Association. He was also an original partner in BC Biomedical Laboratories. He was appointed emeritus associate professor of pathology at the University of British Columbia (UBC) in 1997, and served as president of both the BC Association of Laboratory Physicians and the Pacific Northwest Society of Pathologists. After retiring, George’s love of knowledge, teaching and speaking continued with classes and lectures at UBC’s Third Age Partners in Living, where he proudly took advantage of the free parking pass he was given. George not only wrote for 21 medical publications, but also wrote all of his daughter’s high school biology reports.”</t>
  </si>
  <si>
    <t>New Westminster, BC; University of Ottawa, 1957; family medicine. Died Feb. 1, 2021, aged 88. Survived by his wife Rose and his children and grandchildren. “Jim had a rare ability to connect with people of all backgrounds and ages, and befriend them. This contributed to and enriched his long career as a respected family physician.”</t>
  </si>
  <si>
    <t>Kingsburg, NS; McGill University, 1960; pediatric surgery. Died Feb. 24, 2021, aged 88, from congestive heart failure due to amyloidosis. Survived by his wife, Dr. Sonia Salisbury, 3 children and 4 grandchildren. “David began his professional career as a veterinarian. Before long, he was back in school at McGill University to study medicine. In 1973 the family moved to Nova Scotia, where David took a position as a cardiac surgeon at the IWK Hospital in Halifax. David had a profound impact on the way cardiac surgery is practised in the Maritimes. He founded the Maritime Heart Centre, which continues to provide clinical and material support for cardiac patients. He served on more than 20 provincial and national committees, including the Canadian Heart Foundation and the Executive Council of the Royal College of Physicians and Surgeons of Canada. He received numerous research grants and had numerous publications, and was especially proud of his widely-published work with Dr. Drew Armour on the neural control of the heart. After ‘retirement’ he got his bachelor of fine arts at the Nova Scotia College of Art and Design, and for beer money he took shifts in the OR with his old colleagues. His honours included McLaughlin and James IV travelling fellowships. As well, he was awarded senior membership with Doctors NS and a Distinguished Service Award from the Canadian Medical Association. One of his other honours requires further citation. On a business card, he wrote: ‘Purveyor of Lamb to Pope John Paul II.’ Technically this was true — by way of his good friend Dr. John Sullivan, some of Dave’s lamb from his flock in Kingsburg made it to the head table when the Pope visited Halifax in 1984.”</t>
  </si>
  <si>
    <t>Penticton, BC; University of Alberta, 1957; diagnostic radiology. Died March 8, 2021, aged 88. Survived by 2 children, 7 grandchildren and 4 great-grandchildren. “After medical school he moved his young family to Peace River, Alta., and worked as a family physician. Later he had a career as a radiologist, and made Penticton his home.”</t>
  </si>
  <si>
    <t>Oakville, Ont.; University of Toronto, 1957; general practice. Died March 21, 2021, aged 88. Survived by his wife, Dorothy Jane, 3 children, 1 grandchild and 2 great-grandchildren. “After medical school he practised family medicine in Oakville for 30 years, retiring in 1987.”</t>
  </si>
  <si>
    <t>Outremont, PQ; McGill University, 1957; general surgery. Died April 12, 2021, aged 88. Survived by his wife Ariane, 5 children and 4 grandchildren. His distinguished medical career included university appointments as associate professor of surgery and lecturer, and hospital appointments as senior surgeon, co-director of the accident service, director of surgical intensive care, and infection control officer. His practice also took him and Ariane to Pakistan as a young doctor for the Colombo Plan dam project, and to post-war Ethiopia to provide essential surgical training.”</t>
  </si>
  <si>
    <t>Moncton, NB; Université de Montréal, 1956; internal medicine. Died April 29, 2021, aged 88. Survived by 3 children and a grandchild. “Prior to her retirement in 1995, she worked at the Dr. Georges-L.-Dumont Hospital in Moncton.”</t>
  </si>
  <si>
    <t>Windsor, Ont.; University of Santo Tomas (Philippines), 1958; psychiatry. Died June 20, 2021, aged 88. Survived by his wife Bonnie, 3 children, 6 grandchildren and 1 great-grandchild.</t>
  </si>
  <si>
    <t>Cambridge, Ont.; University of Toronto, 1959; general practice. Died July 4, 2021, aged 88. Survived by his wife Marion, 2 daughters and 4 grandchildren. “Hugh was a caring and much-loved husband, a cherished father, grandfather and godfather, a well-respected doctor and a valued friend.”</t>
  </si>
  <si>
    <t>Bala, Ont.; University of Western Ontario, 1957; general practice. Died July 16, 2021, aged 88. Survived by his partner, Gail Bentley, her 2 sons, 4 grandchildren and 3 great-grandchildren. “Doctor Mike graduated from Western in 1957 and enjoyed a solo family practice for over 50 years. For many years, Doc took care of his community. The last little while, Doc was taken care of by his community.”</t>
  </si>
  <si>
    <t>Toronto; University of Western Ontario, 1957; internal medicine. Died July 22, 2021, aged 88. Survived by 4 children, 9 grandchildren and 2 great-grandchildren. “John’s compassion and empathy were evident in everything he did. His care and knowledge benefited countless patients and their families.”</t>
  </si>
  <si>
    <t>Kingston, Ont.; Queen’s University, 1956; general pathology. Died Aug. 9, 2021, aged 88. Survived by his wife Lois and his children, grandchildren and great-grandchildren. “At the young age of 17 Bill started medicine at Queen’s, where he was 1 of the students who lived in Medical House. In 1961 he and his young family departed for London, England, where Bill continued his training for 2 years at the Post-Graduate Medical School of London, where he was among the first Canadian physicians to receive training in the application of a then nascent technology, the electron microscope, to pathology. During this time, he held research fellowships in pathology from both Queen’s and the National Cancer Society. His research also earned him an MSc from Queen’s in 1962. In 1963 the family returned to Canada, where Bill started his career in the Department of Pathology at Queen’s, joining the staff at Hotel Dieu Hospital and later transferring to Kingston General. Until his retirement as a full professor of medicine in 1996, Bill taught pathology to generations of Queen’s medical students for 34 years. He was recognized over the years by the students for his teaching excellence. Bill was proud of his contributions to the growth of the department, and felt blessed to have worked with so many exceptional colleagues and residents. He formed many close friendships with his classmates and colleagues, and cherished playing bridge and celebrating New Year’s Eve with the same small group for nearly 50 years. Bill also looked forward every year to renewing friendships with colleagues from around the world at international pathology conferences.”</t>
  </si>
  <si>
    <t>Montréal; McGill University, 1958; internal medicine, cardiology. Died Aug. 23, 2021, aged 88; former director of cardiology, Montreal General Hospital; professor of medicine and professor emeritus, McGill University; Order of Canada. Survived by 4 children and 8 grandchildren. “He lived as he encouraged his patients to do: walking each day, and adhering to the Mediterranean diet.” CTV News reported: “He was known for having practised medicine on the 2 extremes of medical care delivery: as the head of cardiology at the Montreal General Hospital for more than 2 decades, and as cardiologist to the tiny and remote Inuit communities of the Baffin region in the North for 3 decades.”</t>
  </si>
  <si>
    <t>Chatham, Ont.; University of Western Ontario, 1958; general practice. Died Sept. 1, 2021, aged 88. Survived by 4 children, 5 grandchildren and 5 great-grandchildren. “After his training he joined his father (Dr. Ralph) at his practice on Victoria Avenue. During his 55-year career, George held hospital privileges and worked tirelessly in his private practice, the emergency room, delivery room, making hospital rounds and visiting his patients in long-term care throughout Chatham. George’s passion for medicine and care for his many patients over the years was a true calling. He even continued to make house calls long after that practice had become a thing of the past.”</t>
  </si>
  <si>
    <t>Sudbury, Ont.; Victoria University of Manchester (England), 1958; family medicine. Died Dec. 10, 2021, aged 88. Survived by his wife Kuljeet, 3 children and 3 grandchildren. “After moving to Canada he established a thriving family practice, and Northern Ontario became the family’s forever home. We used to joke that every person in our city had been to see our Dad in his office at some time or another. But it really was truer than we thought — being the only allergist in town gave him the chance to meet many people,”</t>
  </si>
  <si>
    <t>Winnipeg; University of Glasgow, 1957; general pathology. Died Jan. 6, 2022, aged 88. Survived by his wife Joyce, 2 children and 3 grandchildren. “Robert was born and raised in Scotland, amid the backdrop of the Great Depression and WW II. At age 16 he got his first job, collecting fares on the Glasgow tram cars. He studied medicine at the University of Glasgow, specializing in pathology, and after graduation he fulfilled his military service obligation as an officer in the Royal Army Medical Corps. In 1968 Robert moved his young family to Winnipeg to accept a position in the Department of Pathology at St. Boniface General Hospital, where he worked for 40 years until retirement.”</t>
  </si>
  <si>
    <t>Walkerton, Ont.; University of Toronto, 1957; general practice. Died March 20, 2022, aged 88. Survived by his wife Karen, 7 children, 17 grandchildren and 6 great-grandchildren.</t>
  </si>
  <si>
    <t>Montréal; McGill University, 1958; internal medicine, nephrology. Died March 31, 2022, aged 88. Survived by his wife, Mimi Gurstein Goldenberg, 2 children, 3 stepchildren and 10 grandchildren. “He was the chief of nephrology at the Jewish General Hospital, and practised for over 60 years. A distinguished and respected physician, Danny was loved by his patients, students and colleagues.”</t>
  </si>
  <si>
    <t>Toronto; University of Toronto, 1954; internal medicine, rheumatology. Died Jan. 31, 2020, aged 89. Survived by his wife Donna, 4 children and 12 grandchildren. “After medical school John spent 6 months as the medical officer at a Red Cross camp for Hungarian refugees in Austria, and then took a year of further studies in rheumatology in England. John began private practice at the Medical Arts Building and St. Michael’s Hospital in Toronto, then became chief of medicine at Humber Memorial and Hillcrest hospitals. Later, he had a medical/legal practice until retiring at age 84. John was moved by the fortitude of his rheumatism patients over his half-century career, and he contributed to new treatments that helped relieve their suffering. Patients said that John had a healing touch, undoubtedly passed down from the 3 generations of Digby physicians who preceded him.”</t>
  </si>
  <si>
    <t>aged 89</t>
  </si>
  <si>
    <t>Toronto; McGill University, 1956; psychiatry. Died March 29, 2020, aged 89. Survived by his wife Barbara, 2 children and 1 grandchild. “He served as editor of the McGill Daily and was an associate professor at the Allan Memorial Institute in Montréal, and later chaired the psychiatry departments at both Sunnybrook Hospital in Toronto and McMaster University. He served as vice-provost of health sciences and full professor at the University of Toronto, and as a staff psychiatrist at St. Michael’s Hospital. He also had an 18-year tenure as editor of the Canadian Journal of Psychiatry, and served on the Ontario Review Board.”</t>
  </si>
  <si>
    <t>Sudbury, Ont.; Université Laval, 1958; family medicine. Died June 9, 2020, aged 89. Survived by his wife, Reine-Aimée. “Dr. Lafond spent his entire career as a family physician in Sudbury. Upon retirement, he continued his contribution to the medical system by providing operating room assistance for several years.”</t>
  </si>
  <si>
    <t>Toronto; Washington University School of Medicine (US), 1956; pediatric surgery. Died July 2, 2020, aged 89. Survived by 4 children and 8 grandchildren. “Dr. Filler was a distinguished pediatric surgeon, first at Harvard Medical School and then in Toronto, where he served an unprecedented 18-year term as surgeon-in-chief at the Hospital for Sick Children (HSC). At the University of Toronto he became professor of surgery and pediatrics, and professor emeritus. Dr. Filler was an active member in more than a dozen prestigious Canadian and international medical societies, and has published more than 170 scientific articles and 80 book chapters. He held a 6-year governorship in the American College of Surgeons, and was elected president of the American Pediatric Surgical Association in 1991. He is known for his many contributions to the surgical treatment of infants and children, and is recognized as an expert in the separation of Siamese twins. In 1979 he performed an innovative operation at HSC on Herbie Quinones from New York. The publicity from this operation helped establish the Herbie Fund at Sick Kids to help children with serious health problems from around the world. In 1995 he initiated a telemedicine program at Sick Kids, the first in Ontario. He was a founding member of the Canadian Society of Telehealth in 1998, and served as its president from 2000 to 2002. In 2006, the Ministry of Health started the Ontario Telemedicine Network, a province-wide telemedicine network that encompasses more than 600 sites. Dr. Filler served as the first chair of its board until 2009. Earlier, he was awarded the Bronze Star by the US army for his treatment of Vietnamese children during his 1-year tour of duty as a military surgeon during the Vietnam War. In his career he received many awards, including the Sovereign Order of St. John of Jerusalem, the Variety Club’s Sir James Carreras Award, and the Alumni Achievement Award from the Washington University School of Medicine. As well, Sick Kids has established an endowed chair in pediatric surgery in his name.”</t>
  </si>
  <si>
    <t>Brampton, Ont.; University of Cambridge (England), 1956; anesthesiology. Died July 15, 2020, aged 89. Survived by a son and 3 grandchildren. “Donald grew up in England, and after finishing medical school he moved to Canada and worked at the Toronto East General Hospital. He continued a very successful career, being a part of many organizations and sitting on numerous boards and committees.”</t>
  </si>
  <si>
    <t>Brampton, Ont.; Queen’s University, 1956; psychiatry. Died Aug. 9, 2020, aged 89. Survived by his wife Joan, 3 children, 10 grandchildren and 2 great-grandchildren. “Ken practised psychiatry in Brampton until his retirement in 1996. His well-crafted gift of being a quiet, compassionate listener was bestowed upon many patients, friends and family members, with sharp insights to help us all be better people.”</t>
  </si>
  <si>
    <t>Truro, NS; University of London (England), 1954; Royal Air Force (RAF); general practice. Died Oct. 11, 2020, aged 89. Survived by his wife Pat, 5 children and 35 grandchildren and great-grandchildren. “Barry’s family had a strong tradition in medicine, with his father, grandfather and great-grandfather all being doctors. Following that tradition, Barry was accepted at St. Bartholomew’s Hospital School of Medicine in London, graduating at age 23. Barry continued with his medical studies for the next 2 years, and then did his military national service, which was mandatory at the time, serving as a doctor in the RAF. He then joined his father’s medical practice from 1960-65. Encouraged by a cousin who had moved to Canada to practise, Barry moved his family to Truro, NS, in 1965, and continued to practise medicine for the next 46 years, finally retiring in 2011. While his primary focus was his own general/family practice, he provided services to the Millbrook clinic and area nursing homes. Over the years he was highly active at the Colchester Regional Hospital in the emergency room and as a part-time anesthetist. He also delivered thousands of babies there, and served as chief of staff. It is hard to meet someone from Truro who doesn’t have a story about how Dr. Wheeler delivered them or someone they knew, or wrapped their broken/sprained limb, or helped their elderly relative.”</t>
  </si>
  <si>
    <t>St. John’s; Dalhousie University, 1955; pediatrics. Died Oct. 15, 2020, aged 89. Survived by his wife, Heidi McKeown Davis, 4 children, 3 stepchildren, 12 grandchildren and 1 great-grandchild. A career outline published by Memorial University of Newfoundland stated: “Dr. Davis joined the Faculty of Medicine at Memorial in 1969, the year its first students were admitted, and he was 1 of only 3 full-time pediatric faculty when the medical school opened its doors. Diabetes was 1 of his sub-specialty areas, and he had the opportunity to start a diabetes clinic in St. John’s and to establish a team to do treatment and follow-up. He also established the Neonatal Transport Service for the province, as well as the provincial neonatal screening program for congenital hypothyroidism — the third to be established in Canada. Dr. Davis also launched a provincial screening program for hereditary amino acid disorders. Pediatric residents were a part of the Faculty of Medicine from its beginning, and accreditation of the pediatric residency program wasn’t long in coming. Dr. Davis witnessed numerous changes over the years, from the days when the medical school was housed in temporary buildings on the south campus and pediatric services were provided by the old Janeway Hospital in Pleasantville. He was a strong advocate of the Janeway’s move to the Health Sciences Centre, and said one of the most important benefits of this move was to bring obstetrics and the children’s hospital together.”</t>
  </si>
  <si>
    <t>Vernon, BC; University of Santo Tomas (Philippines), 1959; otolaryngology. Died Nov. 16, 2020, aged 89. Survived by 3 children and 6 grandchildren. “In 1968 Harbin moved with his wife and children to Vernon to establish his medical practice as the first ENT specialist in the region. He was responsible for procuring ENT surgical equipment and supplies for the Vernon Jubilee Hospital, and was continuously on call for almost 30 years as the sole ENT specialist for Vernon and surrounding communities until his retirement in 1996. Following retirement from private practice, he continued to assist his surgical colleagues in the operating room for an additional 5 years. Some of Harbin’s fondest memories were those spent with his medical colleagues, and he treasured the lifelong friendships he formed during his 30-plus years of service to the Vernon community. He was also the photographer for the Vernon Doctor’s Hockey Tournament for many years.”</t>
  </si>
  <si>
    <t>Montréal; Université de Montréal, 1958; otolaryngology. Died Nov. 23, 2020, aged 89. Survived by his wife, Claude Lambert, 4 children, 6 grandchildren and 2 great-grandchildren. “He founded the Vestibular Investigation Laboratory at the Notre-Dame Hospital in Montréal in 1964. In 1974 he introduced the impedancemetry technique in the province of Quebec. From a surgical point of view, he performed trans-labyrinthic procedures for neuromas. In 1976, he presented the first course promoting hearing conservation programs in Quebec, and devoted himself to this field. Dr. Bertrand and his research and findings became pivotal resources in occupation-related hearing loss. Following his retirement from clinical practice, he continued as a consultant, advising on workplace hearing conservation. To the end of his life, he remained passionate about research and science in these fields.”</t>
  </si>
  <si>
    <t>Dupre, John</t>
  </si>
  <si>
    <t>Erin, Ont.; Oxford University (England), 1958; internal medicine. Died Dec. 30, 2020, aged 89. Survived by his wife Gillian, 3 children, 4 grandchildren and 2 great-grandchildren. “While the scientific community bids farewell to an internationally renowned and respected clinician and researcher, he will be remembered by the diabetes community around the world as a gentleman and a world-class scientist.”</t>
  </si>
  <si>
    <t>Vancouver; University of British Columbia (UBC), 1961; family medicine. Died Feb. 5, 2021, aged 89. Survived by 3 children and 8 grandchildren. “For 56 years he practised as a family physician in Vancouver, at his iconic office on Main and 16th, and at both St. Paul and Mount St. Joseph hospitals. His many patients can attest to his dedication, skill and empathy. Francis was also an exceptional role model to his students and his peers, and was recognized as chief of staff at Mount St. Joseph Hospital. He also received the Primus Inter Pares Award from the Vancouver Medical Association, and was proud to deliver the 75th Osler Lecture of the Vancouver Medical Association. He also humbly accepted the Dr. Wallace Wilson Leadership Award from the UBC Alumni Association.”</t>
  </si>
  <si>
    <t>Burlington, Ont.; University of Toronto, 1955; family medicine; professor emeritus, McMaster University. Died Feb. 19, 2021, aged 89. Survived by 3 children, 6 grandchildren and 2 great-grandchildren. “John was a devoted family physician in Hamilton, and he eventually developed a focus on the improvement of medical education at all levels. Over the course of his esteemed career he held many leadership positions in the medical community. He provided guidance to many learners over the years.” Colleague Jacqueline Wakefield commented: “Dr. Premi launched an innovative continuing education approach for Canadian family doctors, the Practice-Based Small Group Learning Program, which received the Continuing Professional Development Award from the College of Family Physicians of Canada (CFPC) in 2012. It now serves over 6000 members across the country. He served as director of the Charlton Family Practice Unit in the Department of Family Medicine at McMaster University, and was the chair and assistant dean for continuing education in the McMaster Faculty of Health Sciences during the 1980s. Dr. Premi was also a fellow and lifetime member of the CFPC. ”</t>
  </si>
  <si>
    <t>Saskatoon; University of Saskatchewan, 1957; family medicine. Died March 11, 2021, aged 89. Survived by his wife Marie, 2 children and 6 grandchildren. “After medical school, Dr. Krochak established his general/family practice in Saskatoon in 1958, and dedicated nearly 60 years to his patients and to the art and science of medicine. He humbly cared for more than 3 generations, and was adored, loved and respected by so many patients and families whose lives he touched. Over the span of his career, Dr. Krochak was on staff at all 3 Saskatoon hospitals and most long-term care facilities in the city, including St. Joseph’s Nursing Home, a home to so many people and staff near and dear to his heart. Michael’s commitment to the profession steered him to serve in many leadership roles in medical organizations locally and beyond. He held senior positions with the Saskatchewan Medical Association, College of Physicians and Surgeons of Saskatchewan, College of Family Physicians of Canada, Saskatoon and District Medical Society, and the Ukrainian Medical Association of North America. He served as chief of the Department of General Practice at St. Paul’s Hospital for 9 years, and shared his medical skills and expertise with generations of medical students from the University of Saskatchewan. Michael’s dedication and expertise were recognized by many prestigious awards and honors, including being named Saskatchewan’s Family Physician of the Year in 2001. He was humbled when he was named one of Canada’s Family Physicians of the Year in 2002, and when the Saskatchewan College of Family Physicians established the annual Dr. Michael Krochak Award for Contributions to Family Medicine in 2007.”</t>
  </si>
  <si>
    <t>North York, Ont.; University of Leeds (England), 1955; general practice. Died April 6, 2021, aged 89. Survived by 4 children and 8 grandchildren. “Undeterred and facing down the many barriers placed before talented women of her generation, Mum persevered, qualified for a full scholarship and attended medical school at the University of Leeds, where she graduated with distinction. After medical school she met and married another recent medical graduate, Anthony Cooper Webster, and eventually they emigrated from England to Canada. They finally settled in London, Ont., in 1968, where deep roots were established. Mum practised medicine sporadically during the early, whirlwind years, but in London she was finally able to pursue with commitment and enthusiasm a career in family medicine, specializing in the emerging field of assessing and treating children with learning disabilities and behavioural challenges. Her depth of knowledge, training and experiential background, coupled with her compassionate understanding of children and their parents, led to a 30 year career at the London Middlesex Health Unit. Mum retired from medical practice in 2000.”</t>
  </si>
  <si>
    <t>Saint John, NB; University of Santo Tomas (Philippines), 1955; family medicine. Died May 10, 2021, aged 89. Survived by 5 children and 8 grandchildren. “After medical school, Rosalita went to the United States in 1956 to pursue her specialty in obstetrics and gynecology. She found her way to Saint John, where she met and married Dr. David Rideout (deceased). Together they raised 5 children and moved from Sussex, NB, to Toronto, before finally settling in Saint John. Rosalita took time out from her medical career to focus her full attention on raising her children, followed by an admirable and successful return to medical practice as a locum family physician. Rosalita was deeply appreciated by her patients and coworkers as an incredibly knowledgeable, dedicated and caring person.”</t>
  </si>
  <si>
    <t>Coldbrook, NS; Victoria University of Manchester (England); otolaryngology. Died May 24, 2021, aged 89. Survived by his wife, Janet Coates, his ex-wife, Terry, their 4 children, and 3 grandchildren. “Simon had a long and illustrious career as a surgeon, specializing in ENT and head and neck cancer. His practice took him from England to Hong Kong, Bermuda, Monserrat, Michigan, Toronto, small villages and towns in Northern Ontario, and various parts of his more recently adopted home of Nova Scotia. His patient care and compassion bespoke a life of commitment to his chosen field. One of the greatest achievements in his medical career was in creating a surgical technique and a series of exercises to repair brass players’ torn lip muscle (Satchmo’s syndrome). Although many other operative methods and means of treatment to cancer patients were significant, that lip repair was the one of which he was most proud. Before medicine, he played professionally in the UK Premier League as a goalkeeper. He also went on to serve as a team doctor for the Toronto Maple Leafs and Team Canada, making many lifelong friends. Simon touched many lives across the country and around the world; and he left a lasting legacy.”</t>
  </si>
  <si>
    <t>Toronto; University of Saigon (Vietnam), 1960; general practice. Died June 2, 2021, aged 89. Survived by his wife, Le Hang Nguyen, 5 children and 5 grandchildren. “He served his community and patients for 5 decades as a dedicated, caring doctor in both Vietnam and Canada.”</t>
  </si>
  <si>
    <t>Toronto; University of London (England), 1955; pediatrics. Died June 3, 2021, aged 89. Survived by 3 children. “After medical school she did her residency in pediatrics at the Hospital for Sick Children in Toronto at a time when medicine was a male-dominated profession. In 1958 she moved to Ottawa and worked at the Ottawa Civic Hospital and the Children's Hospital of Eastern Ontario (CHEO), and was also in private practice. Celia’s proudest professional accomplishment was setting up the poison-control centre at CHEO.”</t>
  </si>
  <si>
    <t>Kingston, Ont.; Queen’s University Belfast (Northern Ireland), 1955; ophthalmology. Died of pneumonia June 4, 2021, aged 89. Survived by his wife, Dr. Marjorie Pinkerton, 5 children, 11 grandchildren and 2 great-grandchildren. “In 1964, having completed surgical fellowships in both England and Canada, Ronnie was recruited to the fledgling Department of Ophthalmology at Queen’s University in Kingston. When he was appointed head of the department in 1973, he placed particular emphasis on resident training and the management of glaucoma. He recognized the value of collaboration with other departments of ophthalmology, especially in Quebec, Toronto and Vancouver. He travelled with Orbis to Turkey and Cyprus to teach surgical techniques to less-experienced surgeons, and he also attracted residents from the Caribbean to study at Queen’s. Under his leadership (until 1991), the Queen’s residency program became one of the most sought-after in Canada. Upon his retirement as professor emeritus in 1997, Queen’s established the RMH Pinkerton Lecture in Ophthalmology in his honour.”</t>
  </si>
  <si>
    <t>Lillooet, BC; University of British Columbia, 1957; general practice. Died June 7, 2021, aged 89.</t>
  </si>
  <si>
    <t>London, Ont.; University of Western Ontario, 1954; general practice, anesthesiology. Died Aug. 15, 2021, aged 89. Survived by 3 children, 9 grandchildren and 5 great-grandchildren. “Until his retirement, he specialized in anesthesiology at the Strathroy Middlesex General Hospital as part of a long career in medicine.”</t>
  </si>
  <si>
    <t>Peterborough, Ont.; University of Ottawa, 1956; family medicine. Died Sept. 4, 2021, aged 89. Survived by 3 children and 5 grandchildren. Colleague Renwick Mann commented: “I enjoyed playing Quacks hockey with Cy in the ‘80s, and curling with him at the Ontario Medical Association bonspiel. He was a gentleman and a gentle man. The information he provided when his patients were coming for surgery was always complete and legible. He had beautiful handwriting. After he retired from his family practice, I enjoyed his company for a number of years when he worked in the OR as a surgical assistant.”</t>
  </si>
  <si>
    <t>Charlottetown; McGill University, 1959; urology; surgeon lieutenant-commander, Royal Canadian Navy (retired); past president, Prince Edward Island Medical Society. Died Oct. 15, 2021, aged 89. Survived by his wife Katherine, 6 children, 2 grandchildren and his former spouse, Gweneth Mounteer. “Murray was chosen as Rhodes Scholar from New Brunswick, and studied at Oxford University, England, where he received an MA degree in 1956. Murray joined the Fleet Air Arm of the Royal Canadian Navy as a pilot, and served in various squadrons, including 75 Squadron, Royal Navy. In spite of a busy career as a pilot, he felt the need to continue his education, and entered McGill medical school. Graduation from McGill permitted a promotion in the navy from lieutenant to a surgeon lieutenant-commander. He served as medical officer for HMCS Shearwater and HMCS Bonaventure (1960-63), and as principal medical officer for HMCS Cornwallis (1963-65). After retiring from the navy in 1965, Murray decided to embark on a career in urology. He came to Prince Edward Island in 1968, and was the only urologist in the province until 1983. He worked at the Queen Elizabeth Hospital in Charlottetown until his retirement in 2001. He was active in the work of the PEI Medical Society, serving as president in 1973. He also served as chief of staff of the Queen Elizabeth Hospital, and retired as head of its Department of Surgery.”</t>
  </si>
  <si>
    <t>Peterborough, Ont.; University of Toronto, 1959; family medicine. Died Oct. 18, 2021, aged 89. “He practised family medicine at the Peterborough Clinic for over 40 years. Some of his other involvements include serving 15 years as chief of staff at the Peterborough Civic Hospital. He also practised industrial medicine at Canadian General Electric, and spent time as doctor for the Peterborough Petes. He was also a key player in founding the Canadian Canoe Museum. His presence will be missed in the fabric of Peterborough.”</t>
  </si>
  <si>
    <t>Outremont, PQ; Université de Montréal, 1955; psychiatry. Died Oct. 21, 2021, aged 89. Survived by 3 children and 1 grandchild. “After medical school in Montréal and studies at the Menninger School of Psychiatry in the US, he went to Paris in 1958 to begin his training at the Paris Psychoanalytic Institute, and also served as chief psychiatrist at the American Hospital of Paris. Upon his return to Montréal in 1967 he became a professor at the Université de Montréal, and practised at the Hôtel-Dieu, the Albert Prévost Pavilion and the Centre hospitalier de l’Université de Montréal. He also had a private practice for more than 50 years. He was founding secretary of the Montréal Psychoanalytic Society, and also served as president of the Canadian Psychoanalytic Society and vice-president of the International Psychoanalytic Association. In 2011, he was named emeritus fellow of the Montréal Psychoanalytic Society.”</t>
  </si>
  <si>
    <t>Salt Spring Island, BC; University of Salamanca (Spain), 1957; ophthalmology. Died Nov. 2, 2021, aged 89. Survived by his wife, Barbara Gaboury-Bustillo, 2 children and 5 grandchildren. “[After medical school in Spain] he was a resident in ophthalmology at St. Vincent’s Hospital in New York. He was under the direction of Dr. Ramon Castroviejo, who performed the world’s first successful human cornea transplant. With limited opportunity in Spain, Jose chose to come to Canada to practise ophthalmology at Edmonton. He retired in 2004, aged 73.”</t>
  </si>
  <si>
    <t>Québec; Université Laval, 1960; physiatry. Died Dec. 10, 2021, aged 89.</t>
  </si>
  <si>
    <t>Victoria; Aberdeen University (Scotland), 1956; anesthesiology. Died Dec. 28, 2021, aged 89. Survived by his wife Isabella and 2 children. “After his National Service in Malaya and Singapore he practised anesthesia in Aberdeen, Vancouver and Victoria for many years.”</t>
  </si>
  <si>
    <t>Calgary; Royal College of Surgeons in Ireland, 1966; family medicine. Died Jan. 16, 2022, aged 89. Survived by his wife Kitty, 4 children and 9 grandchildren. “He cared for his patients as a dedicated family physician, particularly in Foam Lake, Sask., and Calgary.”</t>
  </si>
  <si>
    <t>West Vancouver; Cairo University (Egypt), 1955; psychiatry. Died Jan. 22, 2022, aged 89.</t>
  </si>
  <si>
    <t>Verdun, PQ; University of Coimbra (Portugal), 1959; pediatrics. Died Feb. 1, 2022, aged 89. Survived by 1 child and 2 grandchildren.</t>
  </si>
  <si>
    <t>Waterloo, Ont.; University of Toronto, 1958; dermatology; past president, Canadian Dermatology Association. Died March 24, 2022, aged 89. Survived by his wife Merle, 2 children and 5 grandchildren. “Bill opened his dermatology practice in Kitchener, Ont., in 1964, and served the Kitchener-Waterloo community for 53 years before fully retiring in 2017. He served as president of the Canadian Dermatology Association in 1989, and was recognized by his peers as Practitioner of the Year in 1984.”</t>
  </si>
  <si>
    <t>Port Dover, Ont.; University of Western Ontario, 1956; general surgery. Died April 7, 2022, aged 89. Survived by his wife Joyce, 5 children, and his grandchildren and great-grandchildren. “After his surgical residency in London, Ont., Jim moved to Collingwood General Hospital in Ontario for a few years, and then was recruited by Dr. Ross Parker in 1965 to come to Simcoe, Ont., to join his practice and work out of the Norfolk General Hospital. After Dr. Parker retired, Dr. Jim added Drs. Fisher and Olsen to the practice, and this was a thriving partnership for many years. Dr. Jim was appointed chief of surgery in 1974, and remained in that position until he retired in 1999. As a student of his craft, he was always adding new specialties to his practice, and was instrumental in bringing new surgical procedures to the Norfolk hospital. Over the years, he became a specialist in gynecologic and arthroscopic surgery, so patients didn’t have to be shipped out to London or Hamilton. He was also a tireless fundraiser as well. After he retired he was instrumental in helping to raise money for the first CT scanner at the Norfolk General. Dr. Jim also had a thirst for missionary work. He got started in Bangladesh in 1992, where he and Joyce served at a remote mission hospital for 3 months. He continued that work after he retired, with further tours in Bangladesh, and then in Togo, Africa, and Inuvik, NWT. Dr. Jim finally hung up the gloves, so to speak, in his mid-70s.”</t>
  </si>
  <si>
    <t>Burlington, Ont.; Queen’s University, 1959; otolaryngology. Died May 15, 2022, aged 89. Survived by 3 children and 8 grandchildren. “The family offers thanks for the special care provided by the staff at the Hamilton General Hospital, where Bob practised medicine for over 40 years.”</t>
  </si>
  <si>
    <t>Toronto; University of Birmingham (England), 1956; anesthesiology. Died May 21, 2022, aged 89. Survived by his wife Sharon, 4 children and 5 grandchildren. “David served in the last of the British National Service in Malaysia, and then immigrated to Canada in 1960. After completing his training in anesthesia, he spent most of his career at the Toronto Western Hospital (TWH), where he was anesthetist for the first heart transplant at TWH in 1968. At 65, he moved to the Wasser Clinic at Mount Sinai Hospital to treat chronic pain, and was there for 20 years until his retirement at 85 — the day before the bilateral knee replacements that enabled him to play tennis again. Exercise was important, and he walked the neighbourhood until 10 days before his death.”</t>
  </si>
  <si>
    <t>Huestis, William S. (Stuart)</t>
  </si>
  <si>
    <t>Kentville, NS; Dalhousie University, 1956; neurosurgery. Died May 23, 2022, aged 89. Survived by his wife Margaret, 5 children and 8 grandchildren. “Stu spent his first year in practice as a GP in Fredericton, but he then decided his call was to neurosurgery. He received his fellowship in neurosurgery in 1961, and was awarded the McLaughlin Travelling Fellowship in 1964. He then spent time in neuro centres in Europe and North America before returning to Halifax, where he set up his practice and worked for over 30 years. He was professor and head of the Department of Neurosurgery at Dalhousie from 1974-82. He was also instrumental in setting up the Neuro-Pediatric Unit at the IWK Hospital in Halifax. His accolades were many, but that was not what he aspired for. He was there for his patients, and his aim was to make them better. Apart from being skilled technically, he had a caring bedside manner and was always available to referring family doctors. The Neuro Unit on the 2nd floor of the VG Centennial Building was like a family, everyone working together as a team. Health issues forced him to retire early, but . . . never a day went by without Stu wishing he was back working in the OR.”</t>
  </si>
  <si>
    <t>Québec; Université Laval, 1957; obstetrics and gynecology. Died Nov. 6, 2019, aged 90. Survived by his wife, Suzanne Jobidon, 4 children and 8 grandchildren.</t>
  </si>
  <si>
    <t>aged 90</t>
  </si>
  <si>
    <t>Old</t>
  </si>
  <si>
    <t>Sidney, BC; University of London (England), 1953; family medicine. Died Dec. 13, 2019, aged 90. Survived by his wife Barbara, 4 children, 10 grandchildren and 2 great-grandchildren. “Upon graduation, John completed 2 years national service as a medical officer in the Royal Air Force. In March 1957 the family immigrated to Manitoba, where John held several positions in rural towns before settling in Glenboro for 17 years in a family practice, while also covering anesthetics, obstetrics and surgery. In 1976 the family moved to Port Alberni on Vancouver Island, where he continued in family practice until his retirement in 1999.”</t>
  </si>
  <si>
    <t>Toronto; Dalhousie University, 1953; pediatrics. Died Dec. 15, 2019, aged 90. Survived by his wife, Ann Taylor, 4 children, 8 grandchildren and 6 great-grandchildren.</t>
  </si>
  <si>
    <t>Calgary; Jiwaji University (India), 1952; general surgery. Died Dec. 20, 2019, aged 90.</t>
  </si>
  <si>
    <t>Sudbury, Ont.; University of Aberdeen (Scotland), 1954; psychiatry; British army. Died April 30, 2020, aged 90. Survived by his wife, Monique Proulx, 1 child, former wife Muiriel Checkeris and their 4 children, 5 grandchildren and 1 great-grandchild. “In 1964, Eric immigrated to Canada to accept a position as chief of psychiatry at Sudbury General Hospital. He was instrumental in building the infrastructure for psychiatric services in Sudbury, recruiting a number of psychiatric physicians (many from Scotland) over the years. Eric was a consummate medical practitioner and mental health advocate for his whole career. He was the longest-ever member of the Ontario Consent and Capacity Board, serving from June 1968 until his retirement in 2017.”</t>
  </si>
  <si>
    <t>Sherwood Park, Alta.; University of Alberta, 1954; family medicine. Died May 30, 2020, aged 90. Survived by his wife Sophia (Ollie), 6 children, 12 grandchildren and 10 great-grandchildren. “Mel was nothing short of a miracle. In Grade 2 a life-threatening, year-long infection damaged his left lung for life, and the experience made him want to become a doctor. He trained as a physician and surgeon, and started work in McLennan, Alta., before opening up a family practice in Edmonton with his wife (and favourite nurse) in the early ’60s. Later, when there was a need for a new kind of comfort medicine, palliative care, he signed up to help pioneer it. That’s why the Palliative Care Hospice at the Edmonton General Hospital bears his name. He always thought it was weird to be alive and have something named after him. ‘It’s bad luck,’ he said, but it wasn’t. He lived another 24 years.”</t>
  </si>
  <si>
    <t>Burlington, Ont.; Université Laval, 1955; psychiatry; professor emeritus, McMaster University. Died July 17, 2020, aged 90. Survived by 3 children, 4 grandchildren and 5 great-grandchildren. “Dr. Lemieux was an assistant professor of psychiatry at McGill and served as superintendent of L’hôpital des Laurentides before moving to Ontario in 1971 to become medical director at the Hamilton Psychiatric Hospital.”</t>
  </si>
  <si>
    <t>Dundas, Ont.; University of Toronto, 1958; psychiatry. Died Aug. 23, 2020, aged 90. Survived by his wife Mary, 6 children, 14 grandchildren and 2 great-grandchildren. “Dr. Albert Tysdale became one of Hamilton’s pre-eminent and sought-after psychiatrists, helping many overcome the problems of life with which he was all too familiar.”</t>
  </si>
  <si>
    <t>Québec; Université Laval, 1959; general surgery. Died Aug. 28, 2020, aged 90. Survived by his wife, Louise LeBlanc, 3 children, 3 grandchildren and a great-grandson.</t>
  </si>
  <si>
    <t>Dundas, Ont.; University of Sydney (Australia), 1955; family medicine. Died Sept. 26, 2020, aged 90. Survived by his wife Cecilia and 2 children. “A family physician, Leslie practised medicine at his east Hamilton clinic for some 25 years. He was also an attending physician at Hamilton General and Hamilton Henderson hospitals.”</t>
  </si>
  <si>
    <t>Campbellcroft, Ont.; University of Toronto, 1954; psychiatry. Died Oct. 20, 2020, aged 90. Survived by 2 children and 4 grandchildren. “Ron, who maintained his psychiatry practice at Sunnybrook Hospital, was an associate professor at the University of Toronto.”</t>
  </si>
  <si>
    <t>Ottawa; McGill University, 1956; clinical biochemistry; PhD. Died Oct. 25, 2020, aged 90. Survived by his wife Ardeth and 3 children. “In 1965, Gilbert began his career as a clinical biochemist at the Hospital for Sick Children in Toronto. He was a pioneer in laboratory automation and became biochemist-in-chief. He simultaneously rose through the academic ranks at the University of Toronto, in what is now the Department of Laboratory Medicine and Pathobiology. His professional leadership was recognized with a lifetime honorary membership in the Canadian Society of Clinical Chemists in 2011. Gilbert retired from Sick Kids in 1995 and took on a second career in medical informatics, with a focus on electronic health records and standardization of laboratory measurements.”</t>
  </si>
  <si>
    <t>Qualicum Beach, BC; University of Alberta, 1959; internal medicine. Died Nov. 23, 2020, aged 90.</t>
  </si>
  <si>
    <t>Toronto; University of Toronto, 1954; neurology. Died Dec. 8, 2020, aged 90. Survived by 2 children and 3 grandchildren. His daughter, Dr. Natalia Berry, wrote: “He rose to be neurologist-in-chief and director of the Department of Neurophysiology at St. Michael’s Hospital in Toronto. Later in his career he transitioned to private-practice medicolegal work, and lectured and published extensively on medicolegal topics. He enjoyed his work very much, and wrote his final medical report just 2 weeks before his death.”</t>
  </si>
  <si>
    <t>Toronto; National University (Peru), 1958; general practice. Died Dec. 23, 2020, aged 90.</t>
  </si>
  <si>
    <t>Edmonton; Université Laval, 1956; diagnostic radiology. Died Jan. 5, 2021, aged 90. Survived by 5 children, 20 grandchildren and 23 great-grandchildren. “He was a dedicated physician who treated is colleagues and staff like his extended family.”</t>
  </si>
  <si>
    <t>Québec; Université Laval, 1957; orthopedic surgery. Died Jan. 11, 2021, aged 90.</t>
  </si>
  <si>
    <t>Sherbrooke, QC; Université Laval, 1959; general surgery. Died Jan. 13, 2021, aged 90. “Dr. Goulet received his specialty training in San Francisco. He practised at the Hôpital la Providence in Magog, QC, throughout his career, and served as director of professional services.”</t>
  </si>
  <si>
    <t>Delta, BC; University of Innsbruck (Austria), 1954; psychiatry. Died Jan. 15, 2021, aged 90. Survived by his wife, Dr. Louise Jilek-Aall (died Jan. 5, 2022), and 1 child. “Wolfgang’s degrees include a MD from the University of Innsbruck, an MSc in social psychiatry from McGill University in QC, and an MA in social anthropology from the University of British Columbia (UBC). Wolfgang worked tirelessly with First Nations Mental Health and the Canadian Psychiatric Association. After years of community work as a psychiatrist in the Fraser Valley, Wolfgang moved to Vancouver and became clinical professor in the Department of Psychiatry at UBC. He and his wife conducted ethno-psychiatric investigations in East Africa, Haiti, South America, Thailand, Papua New Guinea and Western Canada. The 1980s and 1990s was the most productive decades of Wolfgang’s career, with intense involvement in the field of comparative cultural psychiatry. He published 3 books and over 100 articles and book chapters in English, French, Spanish and German. He also gave numerous invited lectures at universities and institutes in North America, Europe, Asia, the South Pacific and South America.”</t>
  </si>
  <si>
    <t>North York, Ont.; McGill University, 1955; internal medicine. Died Jan. 15, 2021, aged 90. Survived by 4 children and 10 grandchildren. “Extended family, friends and colleagues will remember his intelligence, caring and jokes, and his significant contributions in allergy and immunology.”</t>
  </si>
  <si>
    <t>Oakville, Ont.; Guy’s Hospital (England), 1955; anesthesiology. Died Feb. 19, 2021, aged 90. Survived by his wife, Debra Schaaf Clark, 1 child, 2 grandchildren and 2 great-grandchildren. “Dr. Clark immigrated to Canada in 1963, and from 1964-92 served as a full-time consultant in the Department of Anesthesia at Oakville Trafalgar Memorial Hospital, including 6 years as chief of the Department of Anesthesia. He also served as a consultant at the Trafalgar Pain Centre in Oakville, and was a founding member of Canadian Academy of Pain Management. In 2012 he received the Award of Excellence in recognition of his contribution to the field. From 2005-14 he was a full-time consultant at the Centres for Pain Management in Oakville.”</t>
  </si>
  <si>
    <t>Briggs, Robert F. (Bob)</t>
  </si>
  <si>
    <t>Kingston, Ont.; McGill University, 1955; psychiatry. Died Feb. 22, 2021, aged 90. Survived by his wife Patricia, 5 children, 9 grandchildren and 3 great-grandchildren. “After earning a travelling fellowship that allowed him to study under Jean Piaget in Switzerland, Bob came to Kingston to practise and teach at Queen’s University and the Kingston General Hospital. He believed therapy should be family focused, and developed the Child and Family Clinic as well as an inpatient pediatric psychiatry unit. He also consulted with the Children’s Aid Society, the school board, and juvenile and family courts. His joy was clinical practice, so in 1980 he moved to Victoria to practise as a community clinician. He also consulted with the health ministry to develop child and adolescent mental health services, and with the youth forensic court. His passion was working with teens. His life’s work was focused on trying to help anxious, confused, disturbed teens to try to wend their way successfully through their adolescence to a happier and more settled adult life — a journey he had discovered was possible, and wanted others to discover too.”</t>
  </si>
  <si>
    <t>Woodstock, Ont.; King George’s Medical College (India), 1952; general surgery. Died Feb. 24, 2021, aged 90. Survived by 3 children and 1 grandchild.</t>
  </si>
  <si>
    <t>Welland, Ont.; University of Pécs (Hungary), 1954; general practice. Died March 12, 2021, aged 90. Survived by his wife Elizabeth, 2 children, 1 stepchild and 1 grandchild. “Dr. Vandor was a well-respected GP in Welland for over 30 years.”</t>
  </si>
  <si>
    <t>London, Ont.; Christian Medical College (India), 1955; anesthesiology. Died March 22, 2021, aged 90. Survived by his wife Mary, 2 children and 2 grandchildren. “George completed his undergraduate medical training in India and came to Canada in 1958 to pursue post-graduate training in anesthesia in Montréal. After obtaining his fellowship, he returned to his alma mater in India in 1962 as chief of anesthesia. In 1971 [he returned] to Canada, first to the Université de Sherbrooke, and then in 1973 to University Hospital in London, Ont., where he worked until retiring in 1996. George had always had a special interest in pain management, so upon leaving the hospital he opened the London Pain Management Centre, which he ran until 2011. George loved his profession and took great pride in his work as an anesthesiologist. He was known as a kind, empathetic and skillful colleague, and a generous mentor.”</t>
  </si>
  <si>
    <t>Toronto; University of Toronto, 1955; otolaryngology. Died April 5, 2021, aged 90. Survived by his wife Connie, 3 children, 4 grandchildren and 1 great-grandchild. “After medical school, David specialized in head and neck surgery in Canada, and did a fellowship at Middlesex Hospital in London, England. He eventually became chief of the Department of Otolaryngology at St. Michael’s Hospital in Toronto, and head of the Division of Head and Neck Surgical Oncology in the Department of Otolaryngology at the University of Toronto. He published 76 papers and wrote 2 chapters in books, and did an award-winning movie. He also took a keen interest in facial plastic surgery, and was an early adopter of external approach rhinoplasty. He was a member of Council of the American Society of Head and Neck Surgery from 1986-89, and was involved in many other medical societies. He mentored 13 fellows, practically all of whom were recognized by the program of the American Society of Head and Neck Surgery.”</t>
  </si>
  <si>
    <t>Fredericton; Ain Shams University (Egypt), 1960; pathology. Died April 25, 2021, aged 90. Survived by his wife Diana and 4 children. “During his 27-year professional career, Dr. Naguib worked as a pathologist in New Brunswick in Edmunston, Fredericton, Woodstock and Campbellton. He also worked for a period in Saudi Arabia.”</t>
  </si>
  <si>
    <t>London, Ont.; University of Western Ontario, 1957; ophthalmology. Died May 14, 2021, aged 90. Survived by his wife Sarah, 1 child and 2 grandchildren. “After medical school Dr. Mills obtained a Master of Science degree in medicine from Queen’s University, and this was followed by a residency in ophthalmology at Victoria Hospital London. He also completed a fellowship in glaucoma at St. Louis University, and practised ophthalmology in London from 1963 until 2006.”</t>
  </si>
  <si>
    <t>Sherbrooke, PQ; Université Laval, 1957; physical medicine and rehabilitation. Died June 16, 2021, aged 90. Survived by 2 children.</t>
  </si>
  <si>
    <t>Port Colborne, Ont.; Queen’s University, 1956; general surgery. Died June 17, 2021, aged 90. Survived by Barb Kooy (BarBar), 4 daughters, 8 grandchildren and 1 great-grandchild. “Dad served as a consulting general surgeon a Port Colborne General Hospital and Welland General Hospital in Ontario for over 35 years. Even after his ‘retirement’ he continued to assist in surgeries and to be available on call into his 87th year.”</t>
  </si>
  <si>
    <t>Québec; Université Laval, 1960; anesthesiology. Died July 29, 2021, aged 90. Survived by 2 children and a grandson.</t>
  </si>
  <si>
    <t>Regina; University of Saskatchewan, 1972; family medicine. Died Aug. 4, 2021, aged 90. Survived by his wife Frances, 2 daughters and 2 grandsons. His daughter, Dr. Alison Clarke, commented: “After a rotating internship in Flint, Michigan, he established a family practice in Regina. His first career as a pharmacist came in handy in his work on the Saskatchewan drug plan for many years. He found his work very rewarding, and finally retired at age 82.”</t>
  </si>
  <si>
    <t>Brantford, Ont.; University of Western Ontario, 1955; family medicine. Died Sept. 29, 2021, aged 90. “He began his medical practice in Scotland, Ont., and then moved the practice to Brantford, where he was a founding member of the Medical Arts Group and served as treasurer for 25 years. He later joined with doctors Picket, Cherniak and Manning, and Jim and Laurie Shaver, to found the St. Paul Family Medical Centre in Brantford. He retired in 1998.”</t>
  </si>
  <si>
    <t>Kimberley, BC; University of Alberta, 1955; general practice. Died Oct. 17, 2021, aged 90. Survived by his wife Jan, 2 children, 3 grandsons and 2 great-grandsons. “Dad practised medicine for over 40 years, and during that time delivered more than 300 babies, a privilege which brought him lifelong joy and fulfillment. He also cared for people during their final days, including his younger brother, Baden, who died of colon cancer in 1996. Between those mileposts, Dad did rounds at the hospital, held regular office hours, performed minor surgeries, spent many evenings and weekends on call and, yes, made house calls. He carried his black medical bag wherever he was beckoned.”</t>
  </si>
  <si>
    <t>Delta, BC; University of Zurich (Switzerland), 1958; psychiatry. Died Jan. 4, 2022, aged 90. Survived by 1 child. “After medical school Dr. Aall went to Africa, intent on doing field research in tropical medicine. Instead, she travelled as a bush doctor for 3 years, serving as a medical officer with the United Nations forces in the Congo and working as a pediatric assistant to Dr. Albert Schweitzer. She and her husband, Dr. Wolfgang Jilek (deceased), immigrated to Canada in 1963, and obtained their Canadian medical and psychiatric credentials. Together, they worked as psychiatrists — first in Quebec, and later in British Columbia. They both obtained degrees in anthropology, and together travelled the world researching ethno-psychiatric practices. Dr. Aall served as a clinical professor of psychiatry at the University of British Columbia — a career she enjoyed immensely. Her true love was the epilepsy clinic she founded in the 1960s in Tanzania. Interest, curiosity and compassion were the key traits she used in teaching the local people that epilepsy was an illness that could be treated and overcome”.</t>
  </si>
  <si>
    <t>Fredericton; McGill University, 1957; internal medicine, cardiology; life member, New Brunswick Medical Society. Died Jan. 22, 2022, aged 90. Survived by his wife Barbara, 3 children and 6 grandchildren. “After their marriage they settled in Fredericton, where Don was a hard-working and well-respected cardiology consultant for many years. He was an integral part of the development of the Coronary Care Unit and Echocardiography Program in Fredericton. He loved his work, especially teaching students and chatting with his colleagues in the doctors’ lounge. That is why he delayed complete retirement until he was almost 80.”</t>
  </si>
  <si>
    <t>Monarch, Alta.; Queen’s University Belfast (Northern Ireland), 1956; pediatrics. Died March 8, 2022, aged 90.</t>
  </si>
  <si>
    <t>Guelph, Ont.; University of Western Ontario, 1956; family medicine. Died March 23, 2022, aged 90. Survived by 4 children and 2 grandchildren. “He spent his entire working life serving patients and their families in Exeter, Ont. It was what doctors did in those days, putting in long hours, making house calls, being on call for emergencies over holidays and weekends, and delivering babies at South Huron District Hospital. Recognizing the quality of his work, the university approached him about a teaching position in its family practice unit, but he would not desert his patients for the halls of academia. In the days before the Ontario Health Insurance Plan, families were sometimes unable to pay for their medical care, but this did not affect the quality of care he provided. After retiring from his family practice, he continued to provide care and support for the residents at the Exeter Villa home for seniors.”</t>
  </si>
  <si>
    <t>Baker, Frederick W.</t>
  </si>
  <si>
    <t>Canmore, Alta.; University of Alberta, 1956; pediatrics; past president, Canadian Paediatric Society; former medical director, Metro Toronto Children’s Aid Society. Died May 11, 2022, aged 90. Survived by 6 children, 8 grandchildren and 5 great-grandchildren. “In 1963 Fred started in general pediatric practice with Dr. Alvin Buckwold in Saskatoon, where he worked long hours seeing patients in the hospital, in the office and in their homes. In 1968 the family moved to Quebec to help establish the pediatric department at the new medical school at the Université de Sherbrooke. In 1972 Fred returned to Saskatoon, where he worked in private practice in the Baltzan Medical Clinic, and later as a full-time faculty member at the University of Saskatchewan medical school. In 1981 Fred moved to Regina, where he became chief of pediatrics at the Regina General Hospital. He also chaired the Perinatal Mortality Committee for 14 years, and the committee’s efforts contributed to a dramatic drop in the death toll of newborns in Saskatchewan.”</t>
  </si>
  <si>
    <t>Strathroy, Ont.; University of Western Ontario, 1953; general surgery. Died Oct. 27, 2019, aged 91. Survived by 6 children and his grandchildren. “After completing his residency in Detroit, Patrick returned to Ontario in 1960 and practised in Strathroy until his retirement in 1994. He was an exceptionally talented general surgeon with a passionate commitment to his patients and colleagues.”</t>
  </si>
  <si>
    <t>aged 91</t>
  </si>
  <si>
    <t>Waterloo, Ont.; University of Bombay (India), 1951; obstetrics and gynecology. Died Dec. 4, 2019, aged 91. Survived by 2 children. “Seeking to establish a practice in Canada, Ray moved to Corner Brook, NL, where, for 6 years of exhausting work he practised tirelessly and changed the lives of so many in that part of the province. Ray left a legacy there, sometimes by the inclusion of ‘Ray’ or ‘Muzumdar’ in the names of babies he had delivered. In 1973 Ray and his wife Lila (deceased) decided it was time to establish a more routine lifestyle so, commissioned by Ray, Lila searched out the perfect place for them to settle. That brought them to Kitchener, Ont., where Ray practised for over 30 years, and also served as head of the Department of Obstetrics and Gynecology at K-W Hospital. In his retirement years, Ray focused his energies on the prevention of health issues. He proclaimed to all who would listen that most health issues could be prevented by lifestyle and nutritional changes.”</t>
  </si>
  <si>
    <t>Riverview, NB; Dalhousie University, 1955; internal medicine. Died Jan. 4, 2020, aged 91. Survived by his wife Mary (Jill), 5 children, 15 grandchildren and 4 great-grandchildren. “Tom’s medical career took him to Weymouth, NS, Halifax and Toronto. Along with his growing family, he returned to his hometown of Moncton to specialize in internal medicine. He co-founded the Moncton Hospital’s Cardiac Unit with his colleague, the late Bill Turner, and later he established its Rheumatology Clinic.”</t>
  </si>
  <si>
    <t>Toronto; Dalhousie University, 1954; general surgery. Died May 16, 2020, aged 91. Survived by 4 children, 10 grandchildren and 3 great-grandchildren. “Irv practised general surgery at Mount Sinai Hospital in Toronto until his retirement in 2006. He was an associate professor at the University of Toronto and was a consultant surgeon at Baycrest. Irv was a well-respected surgeon and had a brilliant medical career. He exhibited qualities of a compassionate healer through his ability to care for his patients, and had a lasting positive impact on their lives.”</t>
  </si>
  <si>
    <t>Kingston, Ont.; University of Glasgow (Scotland), 1951; physical medicine and rehabilitation; professor emeritus, Queen’s University. Died May 27, 2020, aged 91. Survived by 5 children, 10 grandchildren and 4 great-grandchildren. “He was recruited by Queen’s in 1966 to establish the Department of Physical Medicine and Rehabilitation. He was the founding professor and head of that department, and founding director of the Regional Rehabilitation Centre for Eastern Ontario. During this time, he initiated and established teaching programs at Queen’s in occupational therapy and physiotherapy. Throughout his career he was involved in numerous committees locally, provincially, nationally and internationally, and served as a member of the World Health Organization’s Expert Advisory Panel on Rehabilitation, and of the National Research Council of Canada. He was invited as a visiting professor, lecturer and keynote speaker by numerous universities and hospitals across Canada and the United States, and numerous other countries. His publications include 1 book, 19 journal articles, and over 50 briefs and monographs. He was a leader in vocational rehabilitation services and strongly believed in and advocated for giving people with disabilities support in returning to independence and community living. ‘People with disabilities need a hand up, not a handout,’ was his common refrain.”</t>
  </si>
  <si>
    <t>Blizzard, Stephen V.</t>
  </si>
  <si>
    <t>Ottawa; University of Western Ontario, 1963; aviation medicine. Died June 9, 2020, aged 91. Survived by his wife Merle, 3 children and 6 grandchildren. “Dr. Blizzard developed a unique career that combined his love of medicine and aviation. After obtaining his wings in the Canadian Armed Forces (meaning he successfully completed training on the Tutor jet), he undertook additional studies at the Royal College of Physicians of London, becoming a specialist in aviation medicine and serving as a senior medical officer with the Canadian Forces for over 16 years. One of his proudest moments was contributing to an international humanitarian mission. He was the first doctor on site for the first airlift of Vietnamese refugees from Uganda to Canada. Upon retiring from the military he worked for the Department of Civil Aviation Medicine, and went on to help develop standards for civil aviation medical examiners. He served terms as president of the International Civil Aviation Medical Association and the Canadian Society of Aerospace Medicine, and was on the North Atlantic Treaty Organization Advisory Group on Aerospace Research and Development. He was a member and selector of the International Academy of Aviation and Space Medicine (membership limited to 250 people worldwide). Dr. Blizzard received the prestigious Harry Jerome award in 2008, honouring his work in the field of health sciences. His work has also been recognized in the land of his birth with the Trinidad Icon Award.”</t>
  </si>
  <si>
    <t>Oshawa, Ont.; University of Zaragoza (Spain), 1952; general pathology. Died June 25, 2020, aged 91. Survived by his wife Ruth, 3 children and 4 grandchildren. “After graduating in pathology from the Winnipeg General Hospital he worked at Hammersmith Hospital in London, England, the Jewish General in Montréal and Trenton Memorial Hospital in Ontario before moving to Oshawa. Gel was a pathologist at the Oshawa General Hospital for 30 years, retiring in 1999.”</t>
  </si>
  <si>
    <t>Dollard-des-Ormeaux, Que.; University of Madrid (Spain), 1955; general surgery. Died July 1, 2020, aged 91. Survived by his wife Lucille, 6 children, 18 grandchildren and 4 great-grandchildren. “Originally from China, Dr. Tchang started his medical studies at Aurora University in Shanghai. He finished his studies in Madrid and finalized his surgical training in Montréal. He worked for more than 30 years as a surgeon at the Lakeshore General Hospital, in Pointe-Claire, Que., and was also a medical director at the Montreal Chinese Hospital.”</t>
  </si>
  <si>
    <t>Winnipeg; University of Manitoba, 1953; internal medicine, cardiology. Died July 18, 2020, aged 91. Survived by 7 children, 18 grandchildren and 2 great-grandchildren. “In 1958 he returned home as head, Section of Cardiology, Children’s Hospital of Winnipeg, a position he held for 24 years. In 1981, he joined the Great-West Life Assurance Company and served as vice-president and chief medical director for 29 years, while continuing part-time private practice in cardiology at the Winnipeg Clinic. He retired at age 87. Throughout his rewarding 50-year career he felt truly blessed to care for many patients from birth into adulthood. He also served as a physician for the Winnipeg Blue Bombers and the 1976 Canadian Olympic Team. In 2015, he joined his father when inducted into the Manitoba Sports Hall of Fame. As a world-renowned researcher in cardiology and exercise physiology, he published more than 200 scientific papers, including 2 editorials in Circulation, and he also authored several book chapters and 1 book, and chaired sessions at American Heart Association, American College of Cardiology and Canadian Cardiovascular Society meetings, and at the first 2 World Congresses of Pediatric Cardiology.”</t>
  </si>
  <si>
    <t>Alliston, Ont.; McGill University, 1955; general pathology. Died Aug. 21, 2020, aged 91. Survived by 4 children and 6 grandchildren. “She interned in Vancouver and, after a brief time in family practice in Port Credit, Ont., she went on to specialize in pathology. She practised at the Queensway Hospital in Toronto for 18 years, and then thoroughly enjoyed doing pathology locums across Canada for 10 years, from Newfoundland to BC, and once in St. Lucia.”</t>
  </si>
  <si>
    <t>Toronto; Hebrew University, Israel; internal medicine. Died Sept. 9, 2020, aged 91. Survived by his wife Lily, 4 children and 6 grandchildren. “Waldek was an esteemed physician who devoted his life to research and medicine, helping everyone who called on him for his expertise and brilliance as a diagnostician.”</t>
  </si>
  <si>
    <t>Burlington, Ont.; Victoria University of Manchester (England), 1953; anesthesiology. Died Sept. 23, 2020, aged 91. “Pauline left her family in England and came to Canada to study medicine in Montréal. She then relocated to Ontario, where she had a very successful career. She was the first female anesthetist at St. Joseph’s Hospital in Hamilton, where she worked until her retirement at age 70. She was a pioneer in her day.”</t>
  </si>
  <si>
    <t>Alma, PQ; Université Laval, 1955; orthopedic surgery. Died Nov. 7, 2020, aged 91. Survived by 6 children, 6 grandchildren and a great-grandson.</t>
  </si>
  <si>
    <t>Thunder Bay, Ont.; University of Toronto, 1954; otolaryngology. Died Jan. 9, 2021, aged 91. Survived by his wife Margaret, 4 children, 10 grandchildren and 7 great-grandchildren. “After medical school Doug moved to Longlac, Ont., for general practice from 1956 until 1965. Later, he did post-graduate training in otolaryngology, and after receiving Royal College certification moved to Thunder Bay to set up his medical practice as a consultant in otolaryngology. He had an office next to McKellar Hospital from 1969-96. During his time in Longlac (1956-65) Doug worked at the infirmary at the Geraldton General Hospital, Ont., providing medical coverage to Nakina, Aroland, and everywhere in between. He was also the Kimberley Clark corporate physician. It is rumoured that Doug delivered close to 2000 babies during his time there.”</t>
  </si>
  <si>
    <t>Vancouver; University of British Columbia, 1955; general practice. Died Jan. 20, 2021, aged 91.</t>
  </si>
  <si>
    <t>North Vancouver; University of Alberta, 1961; internal medicine, hematology. Died March 17, 2021, aged 91. Survived by his wife Elizabeth, 3 children and 11 grandchildren. “After arriving in Canada in 1955, he prospected in the North and various areas of BC, which enabled him to pursue a career in medicine. He established a practice in internal medicine and hematology in North Vancouver, where his passion became the establishment of a palliative care program at Lions Gate Hospital. He felt so privileged to live in such a wonderful country that allowed him the opportunity to pursue his dreams and work with so many fine people along the way.”</t>
  </si>
  <si>
    <t>Québec; Université Laval, 1955; plastic surgery. Died April 14, 2021, aged 91. Survived by his companion, Lucie de la Chevrotière, and a daughter.</t>
  </si>
  <si>
    <t>Guelph, Ont.; University of Bombay (India), 1954; obstetrics and gynecology. Died April 20, 2021, aged 91. Survived by his wife, Rashmi. “He will be remembered for the positive impact he had on countless lives during his decades-long career as an obstetrician in the Guelph area.”</t>
  </si>
  <si>
    <t>Atlin, BC; University of Munich (West Germany), 1956; general practice. Died May 31, 2021, aged 91. Survived by 3 children and 9 grandchildren. “After a difficult childhood of persecution during WW II, Norbert trained as an electrician before studying medicine in Munich, where he excelled academically. In the 1950s he immigrated to Canada, and his first years were challenging and exciting. Despite his German medical education, he was required to complete medical training in Canada again, which gave him an opportunity to further demonstrate his sharp intelligence. He then lived in Aklavik and Inuvik in the Northwest Territories, providing medical services to many remote communities in the Arctic, often by plane and dog team. Norbert grew to love Inuit culture and the people of the North, and the stunning wilderness. He proudly displayed gifts of soapstone carvings and beadwork given by grateful patients. Following his time in the North, Norbert and his young family settled in Edmonton, where he practised at the Royal Alexandra and Charles Camsell hospitals, and in private practice, where he helped deliver thousands of babies. Medicine remained his passion and calling his entire adult life.”</t>
  </si>
  <si>
    <t>Hamilton; University of Amsterdam (The Netherlands), 1955; family medicine. Died June 6, 2021, aged 91. Survived by his wife Maria, 4 children, 17 grandchildren and 8 great-grandchildren. “Born and raised in Holland, Andries and Maria immigrated to Canada, where they started their medical careers and family. Andries and Maria worked in partnership as family physicians for over 40 years. A compassionate and dedicated physician, Andries delivered babies, performed minor surgeries, made house calls, worked in the hospital and cared for his patients throughout their lifetime. He exemplified the role played by a traditional family doctor.”</t>
  </si>
  <si>
    <t>Cowansville, PQ; Université Laval, 1956; psychiatry. Died June 26, 2021, aged 91. Survived by his wife, Nicole Dufour, 2 children and 3 grandchildren.</t>
  </si>
  <si>
    <t>St. Catharines, Ont.; University of Calcutta (India), 1956; internal medicine. Died July 7, 2021, aged 91. Survived by his wife Suvra, 1 child and a grandchild. “With a desire to move to Canada, in 1969 he moved his family to Stephenville, Nfld., where he practised medicine and met many new and interesting people. In 1974 the family moved to St. Catharines, where he established a practice in internal medicine, with hospital privileges at the St. Catharines General and Hotel Dieu hospitals. He eventually became chief of medicine at the General. He went on to specialize in diabetic education, and supported clinical trials for diabetic treatments.”</t>
  </si>
  <si>
    <t>Sherbrooke, PQ; Université Laval, 1957; general surgery. Died July 25, 2021, aged 91. Survived by his wife, Rollande Robillard Côté, 6 children and 7 grandchildren. “He was the 14th in a family of 15 children, and was a great, dedicated and caring surgeon.”</t>
  </si>
  <si>
    <t>St. John’s; University of Santo Tomas (Philippines), 1956; general practice. Died Aug. 5, 2021, aged 91. Survived by 3 children and his grandchildren. “He originally moved to Milwaukee, where he went on to a thoracic surgical residency. After much reflection, he left that area of practice and took his family to St. John’s in 1962, where he began his career in the treatment of tuberculosis at the St. John’s Sanatorium. In making the move, the Bautistas became the second Filipino family in the province of Newfoundland and Labrador. From 1965 until 1968 they returned to the United States, where Juanito worked primarily in the field of tuberculosis treatment, but they returned to St. John’s so he could resume working at the sanatorium as clinical director. The sanatorium was the main provincial TB referral hospital where patients would reside for an average of 6 months for TB treatment. When TB came under control, the province decided to close all sanatoriums in 1972, and Juanito moved to St. Clare’s Hospital in St. John’s, where he worked on the Chest Unit, the last vestige of the old San, until his retirement in 1992, when it closed. During those 20 years he also became involved in teaching internal medicine and anesthesia residents during their respiratory rotations; his son Michael had the pleasure of working on that unit with him and Dr. Duncan Rice. Juanito was active in the Newfoundland Thoracic Society, the Newfoundland Lung Association and the Better Breathing Club, and was granted lifetime membership in the Newfoundland Lung Association in 1993.”</t>
  </si>
  <si>
    <t>Penticton, BC; University of Manitoba, 1952; general practice. Died Aug. 18, 2021, aged 91. Survived by his wife Marie, 3 children, 9 grandchildren and 2 great-grandchildren. “After medical school he practised in Moosomin, Sask., where he was a real country doctor. After a family holiday to the Okanagan, Brad saw a place where he could fish, hike, swim, water-ski, canoe, sail, cross-country ski and grow a variety of fruit right in his own yard. It was time to move to Penticton! And there he spent many years as a respected family doctor.”</t>
  </si>
  <si>
    <t>Edmonton; University of Alberta, 1956; diagnostic radiology. Died Sept. 8, 2021, aged 91. Survived by his wife Vicki, 4 children, 16 grandchildren and 2 great-grandchildren. “Lloyd grew up in Milk River, Alta., and was the first from that town to become a medical doctor. After medical school he began in general practice, followed by a long career as a radiologist in Edmonton.”</t>
  </si>
  <si>
    <t>St. John’s; Dalhousie University, 1954; internal medicine. Died Sept. 27, 2021, aged 91. Survived by his wife Shirley, 7 children and “a wealth” of grandchildren and great-grandchildren. “He was a respected doctor of internal medicine.”</t>
  </si>
  <si>
    <t>Ottawa; Queen’s University7, 1972; family medicine. Died Oct. 12, 2021, aged 91. “Ivy loved serving her many patients in the Ottawa area for over 30 years. She was a hard-working and devoted doctor who took exceptional interest in her patients. In her later years, she performed volunteer work in the medical field.”</t>
  </si>
  <si>
    <t>Orillia, Ont.; Trinity College Dublin (Ireland), 1953; general practice. Died Nov. 22, 2021, aged 91. Survived by his spouse Janet, their daughter and his stepdaughter, 9 grandchildren, and his 5 children and 8 grandchildren. “After graduating in medicine, Dalzell worked as a physician in the UK and Ireland before performing his National Service with the Royal Air Force Medical Service in Singapore. He remained in that part of the world, running a private practice in Malaysia and working as a physician with an oil company in Indonesia. Dalzell then immigrated to Canada, residing first in Port Colborne, Ont., before finally settling in Orillia, where he served the local community as a family physician and anesthetist at Orillia Soldiers’ Memorial Hospital. He was a kind, compassionate and community-focused physician, and 1 of the last to still do house calls.”</t>
  </si>
  <si>
    <t>Verdun, PQ; Université de Montréal, 1956; pediatrics; former professor, Université de Sherbrooke. Died Nov. 25, 2021, aged 91. Survived by his wife Claire, 4 children, 10 grandchildren and 6 great-grandchildren. “In 1974 he co-founded the neonatal unit in Sherbrooke, which he headed for more than 20 years, and served as head of the Department of Pediatrics for 8 years. He also served on the Board of Directors of the Canadian Paediatric Society for many years. In recognition of his commitment to his specialty, the Association of Pediatricians of Québec awarded him the Letondal Prize in 1995 for his ‘exceptional contribution to the development of pediatric care in Quebec.’ ”</t>
  </si>
  <si>
    <t>Campbellford, Ont.; University of Toronto, 1954; obstetrics and gynecology. Died Jan. 1, 2022, aged 91. Survived by 3 children, 4 grandchildren and 2 great-grandchildren. “Alan proudly practiced obstetrics and gynecology for over 50 years, primarily at Toronto East General Hospital, where he had the profound honour of delivering upwards of 10,000 babies! He had a knack for remembering every patient, and always had time for a joke and a laugh with all.”</t>
  </si>
  <si>
    <t>Ottawa; University of Aberdeen (Scotland), 1953; family medicine. Died Jan. 7, 2022, aged 91. Survived by his wife May, 3 children, 7 grandchildren and 2 great-grandchildren. “After medical school, the newlyweds left Scotland to seek a better life in Canada. And they found it. Ron first found work as a doctor in the Royal Canadian Air Force, followed by a short stint at the Hamilton General Hospital. In 1959 they took the big step of moving to Wawa, Ont. — then accessible only by rail — where Ron worked at the local clinic and practised family medicine. In 1961, Ron and May moved to Port Arthur, Ont., where he served as a GP at the city clinic while also establishing a busy practice as a respected and devoted family doctor. In 1969, the family moved to Ottawa, where Ron served as medical director at Metropolitan Life Insurance until his retirement in 1988. He also devoted considerable time during these years to work at the Addiction Research Foundation and Our House, a drug rehabilitation clinic.”</t>
  </si>
  <si>
    <t>Guelph, Ont.; Queen’s University, 1957; urology. Died Jan. 15, 2022, aged 91. Survived by his wife Gwendolyn, 4 children, 9 grandchildren and 1 great-grandchild. “Over the years, Jim served as president of the medical staff at Guelph General Hospital, chairman of the Urology Section of the Ontario Medical Association, and chief of surgery and chief of medical staff at St Joseph’s Hospital. He held in high regard his colleagues in any role, always speaking of the great team of nurses, technicians, kitchen staff and cleaners, and worrying if something went amiss for any of them. He cared deeply for his patients, and some of his favourite clinical work included travelling to see his patients ‘up highway 6’ in Fergus, Hanover, Mount Forest and Durham.”</t>
  </si>
  <si>
    <t>Regina; University of Santo Tomas (Philippines), 1957; anesthesia. Died Jan. 18, 2022, aged 91. Survived by his wife, Marilyn Villanueva Valente, 3 children and 1 grandchild. “After finishing his medical degree and doing further training in Chicago, he immigrated to Canada and practised in Ottawa, Victoria and Vancouver, The family then made Saskatchewan their home. Manny finished his specialty training in anesthesia in Saskatoon, and practised as an anesthesiologist in Moose Jaw and Regina for more than 35 years.”</t>
  </si>
  <si>
    <t>Vernon, BC; University of Western Ontario, 1956; general surgery. Died Feb. 6, 2022, aged 91. Survived by his wife Barbara, 2 children and 2 grandchildren. “Fred was a general surgeon at Vernon Jubilee Hospital for over 50 years, and served patients throughout the North Okanagan.”</t>
  </si>
  <si>
    <t>Saint-Bruno, PQ; Université Laval, 1958; general surgery. Died Feb. 17, 2022, aged 91. Survived by 2 sons, 7 grandchildren and 4 great-grandchildren.</t>
  </si>
  <si>
    <t>Toronto; McGill University, 1957; psychiatry. Died Feb. 22, 2022, aged 91. Survived by his wife, Iris Crossland Heath, 3 children and 2 grandchildren. “He was a renowned psychoanalyst and world traveller, with an unquenchable thirst for knowledge.”</t>
  </si>
  <si>
    <t>Asselstine, Kenneth M.</t>
  </si>
  <si>
    <t>North Bay, Ont.; University of Toronto, 1955; general surgery. Died May 10, 2022, aged 91. Survived by his wife Mary Jane, 3 children and 7 grandchildren. “Ken began his medical career in the Canadian Arctic, followed by a long surgical career in North Bay that started in 1960s. Besides his work on many committees, he also served as chief of surgery and chief of staff before his retirement in 2012.”</t>
  </si>
  <si>
    <t>North York, Ont.; University of Toronto, 1951; internal medicine, cardiology. Died Sept. 21, 2019, aged 92. Survived by his wife Renee, 4 children and 5 grandchildren.</t>
  </si>
  <si>
    <t>aged 92</t>
  </si>
  <si>
    <t>Toronto; University of Toronto, 1951; family medicine. Died Oct. 16, 2019, aged 92. Survived by 2 children, 4 grandchildren and 4 great-grandchildren. “Dad was many things professionally: family physician, occupational physician and coroner. In his private time he was a rock-wall builder and water-maintenance engineer, at both his own cottage and his son’s home up north. If it was broken, he could usually fix it.”</t>
  </si>
  <si>
    <t>West Vancouver; Cambridge University (England), 1953; general practice. Died April 3, 2020, aged 92. Survived by 3 children and 4 grandchildren. “After his army service and practising in England, he immigrated to Canada and settled in Vancouver, where he was chief of medical staff at Lions Gate Hospital and had a bustling practice in West Vancouver. In the late ’70s his adventurous spirit took him to Stewart, BC, where he was the sole doctor for the employees and their families at the Granduc copper mine. He was on call for everything, from delivering countless babies, dealing with the aftermath of drunken brawls and conducting autopsies on dolphins on behalf of the Vancouver Aquarium, to caring for the British cast and crew on a glacier while they were shooting Bear Island. On his return to Vancouver, Dad worked for the CU&amp;C Health Services Society in Vancouver, mentoring young doctors who, to this day, continue to pass on his clinical advice to their students.”</t>
  </si>
  <si>
    <t>Ottawa; Queen’s University, 1952; urology; past president, Canadian Urological Association. Died of amyotrophic lateral sclerosis April 22, 2020, aged 92. Survived by 6 children and 7 grandchildren. “In early 1960, after 5 years of general practice in the small prairie town of Bengough, Sask., David moved to Montréal, where he completed his specialist residency in urology at the Royal Victoria Hospital in 1963. After practising in Vancouver for 2 years, David established a very successful practice as a urologic surgeon in Ottawa, where he was highly respected in the greater medical community and trained and mentored students in urology at the Ottawa Civic Hospital.”</t>
  </si>
  <si>
    <t>Toronto; University of Toronto, 1952; anesthesiology; past president, Ontario Medical Association (OMA). Died April 28, 2020, aged 92. Survived by 3 children, 8 grandchildren and a great-granddaughter. “After medical school he worked for a time in his father’s family practice before completing his residency in anesthesia in Sheffield, England. He returned to join the staff at Toronto East General Hospital (TEGH) and was there from 1959 to 1993, then travelled the province doing locums as far away as James Bay until his retirement in 1998. In 1979-80 he served as President of the OMA, and he was also a charter member and sometime chair of the OMA’s Insurance Committee, and charter chair of the Ethics Committee at TEGH.”</t>
  </si>
  <si>
    <t>Hamilton; University of Amsterdam (The Netherlands), 1955; family medicine. Died May 15, 2020, aged 92. Survived by his wife Didy, 7 children, 15 grandchildren and 9 great-grandchildren. “He started his medical studies in Amsterdam in 1947 and was certified as a physician in The Netherlands in 1955. After immigrating to Canada in 1956 he completed the required Canadian residency program in Hamilton, and in 1957 was certified as a general physician and surgeon, with a certification in midwifery. He was passionate about family medicine, and was dedicated to the patients in his family practice near Ryckman’s Corners (Hamilton) for 38 years. After retirement from his family practice in 1996 he continued working part time for over 10 years, doing locums for physicians in the Hamilton area.”</t>
  </si>
  <si>
    <t>Ottawa; University of the Witwatersrand (South Africa), 1950; general practice. Died June 8, 2019, aged 92. Survived by 2 children, 4 grandchildren and a great-granddaughter.</t>
  </si>
  <si>
    <t>Longueuil, Que.; University of Ottawa, 1959; anesthesiology. Died June 24, 2020, aged 92. Survived by his wife, Marthe Olivier, 2 sons and 3 grandchildren.</t>
  </si>
  <si>
    <t>Courtenay, BC; Royal Artillery; St. Mary’s Hospital Medical School (England), 1954; psychiatry. Died July 31, 2020, aged 92. Survived by his wife, Susan Ketchen, 3 children and 2 grandchildren. “After immigrating to Canada from the UK in 1969, Michael joined the new Foothills Hospital and the new medical school at the University of Calgary. He was appointed to the Department of Psychiatry in the Faculty of Medicine in 1971, a relationship which continued until 1991 when he was appointed professor emeritus of psychiatry. During these years he was director of the Residency Training Program in Psychiatry, and also of Adolescent Treatment Programs, including Wood’s Christian Homes, and of the medical staff of Alberta Mental Health Services, Calgary Region. He also served on the medical school’s Admissions Committee and as an associate director in the Department of Psychiatry at Calgary General Hospital. He moved to Vancouver Island in 1988, and for 6 years was director of psychiatry at St. Joseph’s General Hospital in Comox and consultant psychiatrist to BC Mental Health Services in the Comox Valley and North Vancouver Island, linking with the University of British Columbia as an honorary clinical professor of psychiatry. He retired to his beloved hobby farm in 1997.”</t>
  </si>
  <si>
    <t>Burlington, Ont.; School of Medicine of the Royal Colleges (Scotland), 1951; diagnostic radiology. Died Aug. 11, 2020, aged 92. Survived by his wife Raj, 3 children and 2 grandchildren. “After arriving in Canada, Prem became very highly recognized for his techniques in radiology, and ultimately he served as a respected doctor at the Hamilton General Hospital. He was an excellent mentor to the younger generation, demonstrating procedures that would leave them wide-eyed!”</t>
  </si>
  <si>
    <t>Vancouver; Université de Lausanne (Switzerland), 1952; internal medicine, cardiology. Died Aug. 15, 2020, aged 92. Survived by 2 children, 4 grandchildren and 2 great-grandchildren. “The family moved to Vancouver in 1964. Eve worked at various hospitals in the city, primarily at Shaughnessy Hospital until its closure, where she headed the cardiology ward and established the first ‘non-smoking’ ward. In 1974 she opened her own cardiology practice. She was also a clinical assistant professor at the University of British Columbia.”.</t>
  </si>
  <si>
    <t>Waterloo, Ont.; Targu Mures University (Romania), 1953; family medicine. Died Aug. 21, 2020, aged 92. Survived by 2 children, 3 grandchildren and 6 great-grandchildren. “Charles was a very dedicated family physician who served his patients in Waterloo from 1974 to 2000.”</t>
  </si>
  <si>
    <t>Higgins, R. Brian</t>
  </si>
  <si>
    <t>Saint John, NB; Université Laval, 1953; general surgery; former chief of surgery and chair of the Medical Advisory Committee, St. Joseph’s Hospital; former assistant professor, Dalhousie University; life member, New Brunswick Medical Society. Died Sept. 23, 2020, aged 92. Survived by 5 children, 12 grandchildren and 4 great-grandchildren. “Brian was a founding member and past president of the New Brunswick Surgical Society.”</t>
  </si>
  <si>
    <t>Calgary; Krakow Medical Academy (Poland), 1953; general practice. Died Sept. 25, 2020, aged 92. Survived by her children. “Barbara was born and raised in Poland. She immigrated to Canada in 1971 and settled in Calgary, where she opened her medical practice.”</t>
  </si>
  <si>
    <t>North York, Ont.; University of Toronto, 1952; ophthalmology. Died Nov. 26, 2020, aged 92. Survived by 2 children and 3 grandchildren. “After medical school Cam moved to Elsa, Yukon, where he cared for the community for 5 years. He then went on to Philadelphia to complete his residency in ophthalmology. Afterwards, he returned to Toronto, where he ran a private and surgical practice at the Toronto East General Hospital until his retirement. His contributions during his career earned him lifetime membership in both the Ontario Medical Association and Canadian Medical Association.”</t>
  </si>
  <si>
    <t>North York, Ont.; McGill University, 1960; general surgery. Died Jan. 9, 2021, aged 92. Survived by 5 children, 5 grandchildren and 1 great-grandchild. “After university, Eldon and Rosalind (deceased) moved their family to Toronto, where he set up his practice in Little Italy. He quickly developed a fluency in Italian, Portuguese and Spanish, and built a vibrant, multicultural practice and served the community for over 40 years, until his retirement at age 84. He took great joy in participating in mission trips to provide medical support to marginalized communities in Haiti, Kenya and Uganda.”</t>
  </si>
  <si>
    <t>Burlington, Ont.; Université Laval, 1953; pediatrics. Died Jan. 20, 2021, aged 92. Survived by his wife, Elizabeth Gibb Demers, 2 children and 2 grandchildren. “Dr. Demers was an accomplished pediatric cardiologist and professor of medicine at the Université de Sherbooke, where he also served as chief of pediatrics and vice-dean of medical education. He ended his career as director of associate affairs at the Royal College of Physicians and Surgeons of Canada, where he made a notable contribution to medical education.”</t>
  </si>
  <si>
    <t>North York, Ont.; National Taiwan University (Taiwan), 1951; geriatric medicine, family medicine. Died Jan. 21, 2021, aged 92. Survived by his wife Lilly, 4 children, 9 grandchildren and 9 great-grandchildren. “In the 1970s the family moved to North America to further the children’s education. Due to medical licensing requirements he had to retrain, and started as an intern at Toronto General Hospital at age 47. He completed geriatric training in Winnipeg before finally settling in Toronto, where he established himself as a prominent member of the Taiwanese-Canadian community. After moving to Toronto he continued his medical practice as a family physician in North York and downtown Toronto. Due to his fluency in Japanese and Taiwanese, he also served as a physician to those respective communities.”</t>
  </si>
  <si>
    <t>Etobicoke, Ont.; University of Western Ontario, 1952; general surgery. Died Jan. 22, 2021, aged 92.</t>
  </si>
  <si>
    <t>Toronto; McGill University, 1953; diagnostic radiology. Died Jan. 25, 2021, aged 92. “After medical school Rolla specialized in radiology, becoming one of the first female radiologists in Canada. She spent her career working at the Royal Victoria Hospital in Montréal.”</t>
  </si>
  <si>
    <t>Harrowsmith, Ont.; Queen’s University, 1954; psychiatry. Died March 11, 2021, aged 92. Survived by 3 children and 1 grandchild. “After his internship at the Vancouver General Hospital, Dad and Mom moved to Cobourg, Ont., where Dad set up a general practice out of their home as well as at the Grafton Hotel. In 1956 the family moved to Kingston, where Dad worked as school medical officer for the Kingston Department of Health for a year before deciding to complete his psychiatry residency at the University of Toronto. The family then returned to Kingston, where he practised psychiatry until his retirement in 1994.”</t>
  </si>
  <si>
    <t>Calgary; University of Toronto, 1953; internal medicine. Died March 13, 2021, aged 92. Survived by 4 children, 10 grandchildren and 2 great-grandchildren. “Respected as an astute clinician, John was appointed as the first head of medicine at the newly opened Foothills Hospital in 1966. When the Faculty of Medicine began in 1967, John was the first associate dean of clinical affairs, director of continuing medical education and professor of medicine. In 1989 he left the Foothills to become involved with the new Calgary Geriatric Program, and in 2003 he retired from active clinical practice.”</t>
  </si>
  <si>
    <t>Pembroke, Ont.; McGill University, 1953; general surgery. Died March 19, 2021, aged 92. Survived by his wife Mitchie, 4 children, 5 grandchildren and 1 great-grandchild. “In 1955 they moved to Pembroke, where Robert began his medical career as a family physician. He later served as a general surgeon and obstetrician after completing further training in Montréal and Cook County, Illinois.” A patient wrote: “Dr. McEwen was a very important part of our lives when he was our family doctor. From the time I was pregnant with our daughter in 1964 until his retirement (1993), we could count on him to keep us healthy and informed. He had a wonderful manner, kind and patient, always ready to listen to our concerns. He will be truly missed by many.”</t>
  </si>
  <si>
    <t>Pembroke, Ont.; National Taiwan University (Taiwan), 1959; family medicine. Died April 3, 2021, aged 92. Survived by his wife, Dr. Wen-Mei Pan, 4 children and 2 grandchildren. “After arriving in Canada, Dr. Eng served as medical superintendent on the Fisher River Cree Nation and Peguis First Nation communities in Manitoba from 1965 to 1971, and worked closely with band leaders to promote health, education and welfare. After coming to Pembroke in 1971 he became a tireless advocate for public health and education, and was a pioneer in advocating for the rights of non-smokers. He founded the Renfrew County Non-Smokers Association in the early 1970s, and was instrumental in passing one of Canada’s first non-smoking bylaws that controlled smoking in indoor public spaces and the workplace. This work earned him the National Heather Crowe Award. Later, he helped establish the Renfrew County Multicultural Society, and through private, church and government sponsorship he and Dr. Pan helped resettled 3 Chinese Vietnamese refugee families in the Ottawa Valley from 1979 to 1981. Throughout his medical career, he was also a regular contributor to local and national newspapers, commenting on medical and public policy issues as they affected public health, and physician qualifications. Through his work with Project 1000, he was successful in increasing the recruitment of international medical graduates in Canadian medicine. After retiring from active medical practice at age 83, he became a staunch advocate for the rights of senior physicians. His voice will be missed. He will be missed.”</t>
  </si>
  <si>
    <t>Etobicoke, Ont.; University of Toronto, 1952; family medicine. Died May 7, 2021, aged 92. Survived by 2 children and 7 grandchildren. “Noreen graduated from the University of Toronto in 1952 and set up shop as a family physician. She joined Northwestern General Hospital in Toronto when the doors opened. She continued practising her love of medicine, in 1 form or another, for over 68 years — through to March 2021. In her work as an obstetrician, she delivered literally generations of babies for some families.”</t>
  </si>
  <si>
    <t>Port Perry, Ont.; University of Toronto, 1954; anesthesiology. Died June 21, 2021, aged 92. Survived by 3 children, 10 grandchildren and 2 great-grandchildren. “He was a man of many accomplishments. These included his tenure as an anesthetist and chief of staff at Toronto East General Hospital, where he grew and transformed his department for 40 years, and was admired by his co-workers and patients alike. One of his greatest accomplishments was his then-unprecedented endeavour in 1964 to relocate his young family to Nigeria to help support and develop the country’s medical infrastructure. The move both brought his family closer together and created countless memories they will forever cherish.”</t>
  </si>
  <si>
    <t>Toronto; University of Toronto, 1954; general practice. Died July 14, 2021, aged 92. Survived by his wife Hettie, 3 children and 3 grandchildren.</t>
  </si>
  <si>
    <t>St. John’s; Oxford University (England), 1955; general practice, public health. Died July 16, 2021, aged 92. Survived by 7 children, 5 grandchildren and 1 great-grandchild. “David served the people of Newfoundland and Labrador as chief medical health officer until his retirement in 1986. He will forever be remembered as the man who put vitamin C in Carnation Milk. A voracious and lifelong learner, David was master of ancient Greek and Latin, spoke French fluently, and dabbled in Russian and Arabic. To the continual horror of his children, he possessed zero fashion sense.”</t>
  </si>
  <si>
    <t>Mississauga, Ont.; University of Birmingham (England), 1952; general practice. Died July 21, 2021, aged 92. Survived by 4 children, 8 grandchildren and 5 great-grandchildren.</t>
  </si>
  <si>
    <t>North York, Ont.; Northwestern University (US), 1954; cardiothoracic surgery. Died Aug. 9, 2021, aged 92.</t>
  </si>
  <si>
    <t>Ottawa; University of London (England), 1961; medical biochemistry. Died Aug. 12, 2021, aged 92. Survived by 3 children and 4 grandchildren. “After he completed his training the family immigrated to Canada, where he became director of the Division for Clinical Biochemistry and practised as an endocrinologist at the Royal Victoria Hospital in Montréal.”</t>
  </si>
  <si>
    <t>Montréal; Université Laval, 1954; diagnostic radiology. Died Aug. 29, 2021, aged 92. Survived by 3 children, 3 grandchildren and a great-grandson. “Dr. Vézina was a pioneer in neuroradiology . . . who acquired an international reputation thanks to his research, numerous publications, and scientific presentations on various lesions of the brain.”</t>
  </si>
  <si>
    <t>Vancouver; Montpellier University (France), 1957; pediatrics. Died Sept. 1, 2021, aged 92. Survived by his wife Mildred, 3 children and 5 grandchildren. “He was pediatrician to many Montrealers, and his love for his chosen career was evident in his daily interactions with the ‘little people,’ as he loved to call his young patients, and their parents. He was a committed, caring, giving and supportive physician who devoted his life to his practice with adolescents and to his private practice. There was not a time when our family was out in the world with our Father that a patient or 2, or 5, or 10, would stop us to talk to their beloved Dr. Feldman.”</t>
  </si>
  <si>
    <t>Calgary; Madras University (India), 1954; general surgery. Died Sept. 16, 2021, aged 92. Survived by his wife Margaret, 3 children and 9 grandchildren. “After immigrating to Canada in 1967 he established a medical practice in Estevan, Sask., and soon earned his fellowship in the Royal College of Physicians and Surgeons of Canada. He had a busy general practice and surgical practice until his retirement in 1994. He was proud to be a Canadian citizen and often said, ‘Canada has been very good to me.’ His dedication to his patients made him much loved and respected in the community. He was particularly proud to have served as president of the College of Physicians and Surgeons of Saskatchewan in 1980.”</t>
  </si>
  <si>
    <t>London, Ont.; University of Western Ontario, 1956; general practice. Died Oct. 28, 2021, aged 92. Survived by a daughter. “After medical school her professional career followed in the Sarnia-Lambton region of Ontario, where she successfully ran a family practice and sat on the board of the local hospital. She was employed by the Sarnia-Lambton Health Unit until her retirement.”</t>
  </si>
  <si>
    <t>St. John’s; University College Cork (Ireland), 1955; obstetrics and gynecology. Died Nov. 9, 2021, aged 92. Survived by 7 children, 18 grandchildren and 2 great-grandchildren. “After qualifying as an obstetrician and gynecologist in 1964, Jim embarked upon the career which he loved so very much. He called his work ‘the happy profession,’ delivering more than 10 000 babies and teaching many classes of medical students before he retired (reluctantly) at age 77.”</t>
  </si>
  <si>
    <t>St. Thomas, Ont.; University of Western Ontario, 1954; general surgery. Died Dec. 14, 2021, aged 92. Survived by 4 children, 6 grandchildren and 1 great-grandchild.</t>
  </si>
  <si>
    <t>Surrey, BC; Westminster Medical School (England), 1956; family medicine; past president, Canadian Medical Association (CMA), 1988-89, and British Columbia Medical Association (BCMA), 1986-87. Died Jan. 23, 2022, aged 92. Survived by a daughter and 5 grandchildren. His daughter Catharine commented: “Dad practised at Sandell Medical in Surrey for 37 years. He retired in 2004, but continued to do locums until he was 88.” Although COVID-19 didn’t cause her father’s death, she said it was a contributing factor. “COVID was really hard on people like my Dad. He was a very sociable fellow, and the virus meant that visits from his friends were no longer possible. It was very hard on him.” Dr. Brian Day, a Vancouver orthopedic surgeon who served as president of the CMA in 2007-08, recalled: “John’s first exposure to medicine was as a young child making house calls with his GP father, whose practice was based in a working-class area of Birmingham, England. John had grown up during the turmoil of the Great Depression, and at a young age he had observed patients suffering from illnesses such as polio and tuberculosis and seen the serious impact of poverty on patients in need of care. His father died prematurely of tuberculosis, leaving his mother a young widow. A positive result of such difficult childhood experiences was his expanding interest in medicine, which he chose as a career. After 10 years working under the British National Health Service, John immigrated to Canada in 1966, and grew to love his adopted province and country.” Dr. Day added that even while serving as CMA president, “John continued to serve his own patients at every opportunity and continued to do an 8-hour emergency shift in the Surrey Memorial every week.” When Dr. O’Brien-Bell was asked about his availability for interviews while serving as CMA president, recalled Dr. Day, he told reporters that he was busy with his patients once he left home. “He gave out his home telephone number, telling them, ‘The best time to call is around 7 a.m., before I've left the house.’ ” Dr. Day concluded: “Like many others, I am a better person for having known and learned from John. Leaders like him are a rarity in this modern era.” Dr. Derryck Smith, a past president of the BCMA and former member of the CMA Board of Directors, added: “John died after a full and satisfying life of service to the profession.” Matt Borsellino, former national editor at the Medical Post, wrote: “In my 20 or so years of communicating with Dr. O’Brien-Bell, I found him to be straightforward and generous. That’s a particularly effective combination for anyone trying to get his message across to the media. To my mind, there was never anybody like that before he came along, and there’s certainly been nobody since.” Lucian Blair, a former director of communications and government relations at the CMA, added: “Throughout his long and distinguished career, Dr. John O’Brien-Bell was always guided by his personal holy trinity: medicine, medical politics, and media relations. And it was the last of these that he passionately pursued. He never saw a camera he wouldn’t pose for, a mic he wouldn’t speak into or a reporter he wouldn’t try to charm.” His CMA biography stated: “Dr. O’Brien-Bell was a media-savvy physician who didn’t always wait for reporters to call him. He told CMAJ that raising the CMA’s profile was one of his major goals as association president. ‘We have to be seen addressing health care issues in a high-profile way. I hope to have met with all of the major papers by the end of November [1988] because I think it is important to let the media know you're there. I am there, and they can call me any time they want.’ ”</t>
  </si>
  <si>
    <t>Toronto; Semmelweis University (Hungary), 1954; psychiatry; former associate professor, McGill University; professor emeritus, Vanderbilt University. Died Feb. 4, 2022, aged 92. Survived by his wife Joan and a son. “Due to the 1956 uprising in Hungary, he was in Canada by mid-January of 1957, and a fellow at Wilder Penfield’s prestigious Montréal Neurological Institute. Penfield had been made aware that, as a medical student, he had won first prize for work he had done in collaboration with a fellow student on post-traumatic epilepsy. Desiring to continue his training in psychiatry, he picked the place Heinz Lehmann worked because he had heard about his work on chlorpromazine. He went to Verdun Protestant Hospital on July 1, 1958, and within a couple of months he became involved in research on phencyclidine (angel dust). This mentorship turned into a close collaboration and friendship. . . . During his career he authored, co-authored, and edited more than 60 books and well over 800 scientific articles. A mention must be made of Psychopharmacology, which was published in 1969. It was the first textbook in this discipline, and the basis for his subsequent research and teaching.”</t>
  </si>
  <si>
    <t>Toronto; Semmelweis University (Hungary), 1956; pediatrics. Died Feb. 26, 2022, aged 92. Survived by his wife, Dr. Agnes Reicher, 4 children and 4 grandchildren.</t>
  </si>
  <si>
    <t>Toronto; University of Western Ontario, 1961; general practice. Died April 15, 2022, aged 92. Survived by 4 children, 11 grandchildren and 2 great-grandchildren. “Having received an opportunity from his father, Byrnes guided the evolution of his father’s medical practice, Shouldice Hospital, into a world-renowned abdominal hernia centre of excellence. He was dedicated to delivering the highest standard of patient care to tens of thousands, with unwavering focus on the patient experience, creating a holistic healing method referred to as the ‘Shouldice experience.’ He never believed that success was achieved by 1 person alone, and spoke about the importance of all who contributed. Byrnes was a member of the Canadian, American and international hernia societies, and as such, hosted national and international symposia, and lectured and published widely.”</t>
  </si>
  <si>
    <t>St. Catharines, Ont.; University of Toronto, 1956; urology. Died April 22, 2022, aged 92. Survived by his wife Shirley, 2 children, 4 grandchildren and 1 great-grandchild. “After graduating from medical school and completing surgical training at Toronto Western Hospital, he returned to St. Catharines to set up his practice. He was co-founder of the St. Catharines Urological Clinic, and a past president of the Buffalo Urological Society.”</t>
  </si>
  <si>
    <t>Stevenson, Cameron M.</t>
  </si>
  <si>
    <t>Kingston, Ont.; Queen’s University, 1955; psychiatry. Died June 15, 2022, aged 92. Survived by 4 children, 6 grandchildren, 3 great-grandchildren and his ex-wife, Mary. “Wanting to be a doctor from an early age, he entered medical school at Queen’s at age 19, and after graduating he interned for a year before taking over a general practice in Kingston. In 1959 he started training in psychiatry at the newly expanded Ontario Hospital Kingston (Kingston Psychiatric Hospital, KPH). He was certified in psychiatry by the Royal College in 1963, and in 1977 he became medical director at KPH. In 1989 he retired from KPH and started a private practice that he continued until recently. He was an associate professor (adjunct) at Queen’s University for many years, and supported the development of research activities at the KPH, including the Treatment and Evaluation Unit and Psychopharmacology Unit. Above all else, he was a caring doctor who applied great skill and effort in diagnosing and helping his patients.”</t>
  </si>
  <si>
    <t>Northside East Bay, NS; Dalhousie University, 1957; family medicine, public health. Died June 18, 2022, aged 92. Survived by 5 children, and his grandchildren and great-grandchildren. “Our Dad was a medical doctor who joined a family practice in the Glace Bay and New Waterford areas of Nova Scotia, and then established a practice in Sydney, NS. His concern for the people of his beloved island inspired him to specialize, and work in public health. Leo served as director of the Cape Breton Health Unit and was medical officer of health for Cape Breton Island. He retired from public service in 1991, well respected by the medical community and the people of the communities he served.”</t>
  </si>
  <si>
    <t>Gayle, Barrington A.</t>
  </si>
  <si>
    <t>Toronto; University of Toronto, 1966; internal medicine. Died June 29, 2022, aged 92. “He was a dedicated physician for 51 years.”</t>
  </si>
  <si>
    <t>Richmond, BC; University of Edinburgh (Scotland), 1949; internal medicine. Died Oct. 6, 2019, aged 93. Survived by 5 children, 6 grandchildren and his second wife, Elizabeth (Paxie) Vreede. “After medical school in Scotland he held a teaching appointment at McGill University, and was a practising physician at the Montreal General Hospital and St. Mary’s Hospital. Tom later worked for Merck Sharp and Dohme (MSD) of Canada, and was promoted to director of international medical research. After many years travelling the world for MSD, he fell in love with Vancouver, so he moved there to go back to working with patients directly. Tom also loved the outdoors. As a young intern, he was excited to become a pilot so he could fly himself to help patients in the Canadian bush.”</t>
  </si>
  <si>
    <t>aged 93</t>
  </si>
  <si>
    <t>Prince Albert, Sask.; University of Alberta, 1949; general pathology. Died Dec. 7, 2019, aged 93. Survived by 3 children, 13 grandchildren and 3 great-grandchildren. “Mamie was the first full-time pathologist in Prince Albert and the director of laboratories at the Victoria Union and Holy Family hospitals from 1957-60. Following this Mamie took time for her children, practising pathology part time until 1968, when she practised full time once again. In 1972 she became a fellow of the Royal College of Physicians and Surgeons of Canada. Mamie’s career was 48 years long, and she officially retired in 1997 by letting people know ‘you really do have to find someone else.’ ”</t>
  </si>
  <si>
    <t>Arranz, Carlos J.</t>
  </si>
  <si>
    <t>Ottawa; University of Madrid (Spain), 1952; anesthesiology. Died Jan. 5, 2020, aged 93. Survived by his wife Nicole, 4 children, 6 grandchildren and 5 great-grandchildren. “Carlos moved to Ottawa from Madrid to complete his medical studies, and was certified in anesthesiology in 1966 by the Royal College of Physicians and Surgeons of Canada. Carlos devoted his life to his profession and his patients. He gave 25 years of service to the Riverside Hospital in Ottawa, commencing in 1967 when the Riverside first opened its doors.”</t>
  </si>
  <si>
    <t>Sydenham, Ont.; University of Leiden (The Netherlands), 1955; psychiatry. Died Feb. 8, 2020, aged 93. Survived by his wife Claudine, 3 children and 6 grandchildren. “[After training in Holland] he left for Canada to do residencies at the Mount Sinai Hospital in Toronto and the Ottawa Civic Hospital, marrying Dr. Claudine Rodenburg, also a psychiatrist. He eventually moved to the Kingston Psychiatric Hospital in Ontario, where he played an integral role in developing the psychogeriatric unit. He was a pioneer in care for the elderly locally, provincially and nationally, and was an influential teacher and mentor to many medical students and residents at Queen’s University.”</t>
  </si>
  <si>
    <t>Gatineau, QC; Université Laval, 1952; general surgery. Died Feb. 19, 2020, aged 93. Survived by his wife, Céline Chénier, 2 children and 4 grandchildren.</t>
  </si>
  <si>
    <t>Birchard, Edna L.</t>
  </si>
  <si>
    <t>Belleville, Ont.; McGill University, 1952; pediatrics. Died March 3, 2020, aged 93. “When Edna graduated from McGill in 1952 she was 1 of 6 women in her graduating class. She followed this with post-graduate studies in Toronto, Montreal and Pittsburgh. She later settled in Hamilton, where she practised pediatric medicine for almost 50 years.”</t>
  </si>
  <si>
    <t>Dundas, Ont.; Université Laval, 1953; psychiatry. Died March 17, 2020, aged 93. Survived by 3 children and a grandson. “Our father practised psychiatry for 62 years and was deeply committed to the well-being of his patients. He remembered them fondly and would have wanted them acknowledged in these words.”</t>
  </si>
  <si>
    <t>Mississauga, Ont.; University of Toronto (U of T), 1950; diagnostic radiology. Died March 30, 2020, aged 93. Survived by her children and grandchildren. “After medical school Doreen went into family practice with a fellow classmate, and worked delivering the babies of the baby boom, working at hospitals throughout the Greater Toronto Area to get enough maternity beds to handle all her patients. When she had her second child she decided she needed a job where she got some sleep at night, and so she went to U of T to study radiology. She trained with some of the pioneers of the subject at Sunnybrook and other local hospitals. Later, the family moved to Ghana, West Africa, for 2 years to teach medicine. This was followed by 4 years in Uganda. For a time, Doreen was the only radiologist in the country! She loved living and working in Africa, making friends with the locals and people from other countries who were working in the countries we lived in.”</t>
  </si>
  <si>
    <t>Brossard, QC; Université Laval, 1953; nuclear medicine. Died May 22, 2020, aged 93. Survived by his wife, Michelle Brière, 3 children and 2 grandchildren. “He was a devoted doctor, a man of heart and of science.”</t>
  </si>
  <si>
    <t>Port Coquitlam, BC; Queen’s University Belfast (Northern Ireland), 1949; general practice. Died July 18, 2020, aged 93.</t>
  </si>
  <si>
    <t>Toronto; University of Toronto (U of T), 1951; general practice. Died Aug. 9, 2020, aged 93. Survived by 5 children and 10 grandchildren. “She was a member of the medical staff at the U of T Student Health Service for many years, and her dedication to the health of young women was rewarded with the establishment of a colposcopy unit in 1994, the first of its kind within a university health service in Canada. Mom was highly active in the Medical Alumni at U of T, and was instrumental in bringing back personal interviews at the medical school, thus ensuring caring, communicative graduates. She contributed to the research into the development of the human papillomavirus vaccine and, as if this were not enough, she maintained her own private practice.”</t>
  </si>
  <si>
    <t>West Vancouver; University of Toronto, 1949; anesthesiology. Died Aug. 13, 2020, aged 93.</t>
  </si>
  <si>
    <t>Vancouver; McGill University, 1951; anatomical pathology. Died Sept. 4, 2020, aged 93.</t>
  </si>
  <si>
    <t>Halifax; Dalhousie University, 1951; general practice. Died Sept. 21, 2020, aged 93. Survived by 2 children, 4 grandchildren and 5 great-grandchildren. “Caroline was a pioneer, as she was 1 of only 2 women in her medical class at Dalhousie. In a sense she was following in the footsteps of her mother, who was a nurse on the Western Front in WW 1. She worked in public health in Victoria and was involved in the then new vaccination program for polio. She also worked closely with the BC Haida community. In the 1960s and 1970s Caroline worked for the precursor to Health Canada on the regulation of prescription drugs, and for a time she was head of the Bureau of Pharmaceutical Advisory Services.”</t>
  </si>
  <si>
    <t>Barrie, Ont.; University of Ottawa, 1954; psychiatry. Died Jan. 23, 2021, aged 93. Survived by 3 children, 11 grandchildren and 8 great-grandchildren. “Dad dedicated 35 years to his private practice, and also served as director of the Children’s Mental Health Centre at the Queensway General Hospital in Etobicoke, Ont. Even in his final years, he continued to be an amazing diagnostician.”</t>
  </si>
  <si>
    <t>North Vancouver; University of British Columbia, 1954; otolaryngology. Died Feb. 28, 2021, aged 93. Survived by his wife Margit, 3 children and 8 grandchildren. “Tom spent 4 decades practising as an otolaryngologist in East Vancouver. He also served for many years as chief of staff at Mount Saint Joseph Hospital.”</t>
  </si>
  <si>
    <t>London, Ont.; University of Glasgow (Scotland), 1950; major, Royal Army Medical Corps; internal medicine, gastroenterology. Died March 4, 2021, aged 93. Survived by 4 children and 6 grandchildren. “[After several previous moves] the family made one last move from Glasgow to London, Ont., in 1969 to settle permanently. Bill joined the staff at Victoria Hospital and established its gastrointestinal unit and training programs. He eventually served 5 years as the Victoria’s chief of staff. He was an active researcher with over 100 publications to his name, and was a professor of medicine at the University of Western Ontario.”</t>
  </si>
  <si>
    <t>Regina; University of Glasgow (Scotland), 1949; psychiatry. Died March 7, 2021, aged 93. Survived by his wife Mae, 3 children, 5 grandchildren, 3 great-grandchildren and 1 great-great-grandchild. “By age 17 he was studying medicine on full scholarship, graduating at the top of his class and receiving gold medals in several disciplines, including obstetrics and medical chemistry. He went on to have a remarkable and distinguished career in medicine, first accepting a position in Regina in 1954, originally for 1 year only. As things transpired, he spent his entire career in Saskatchewan. Colin’s medical career flourished there, and included, among other things, a term as president of the Canadian Psychiatric Association in 1974-75, serving as director of psychiatric services in Saskatchewan from 1967-76, and having a long association with the University of Saskatchewan as a clinical professor of psychiatry and medicine. He was also a researcher who published numerous scientific papers over the years, and he maintained a private practice intermittently as well. Colin never forgot his early experiences growing up in Glasgow, and the crushing poverty and treatment of the mentally ill he observed in childhood. He retained a life-long interest in those less fortunate and less privileged, and the intersection of poverty and mental illness was 1 of many areas of focus and study in his professional life.”</t>
  </si>
  <si>
    <t>Brantford, Ont.; McGill University, 1952; general surgery. Died March 21, 2021, aged 93. Survived by 3 children and 6 grandchildren. “Jim’s death brings to a close the 4-generation history of Digby doctors in Brantford. He began his surgical work there shortly after finishing his residency. For much of his career he practised with the multispecialty Avenue Medical Centre, supported by his dedicated office nurse, Grace Elliot. He also served as chief of surgery and chief of staff at the Brantford General Hospital. His commitment to medicine never wavered, and he continued assisting at the hospital into his 80s.”</t>
  </si>
  <si>
    <t>Salaberry-de-Valleyfield, QC; Université de Montréal, 1955; family medicine, anesthesiology. Died April 6, 2021, aged 93. Survived by his wife, Rachel Quesnel, 4 children and 5 grandchildren.</t>
  </si>
  <si>
    <t>Sechelt, BC; McGill University, 1953; general surgery. Died April 18, 2021, aged 93. Survived by his wife Beth, 3 children, 4 stepchildren, 4 grandchildren and 3 step-grandchildren. “After medical school Bob practised in Rossland, BC, for 2 years. He loved the hunting and fishing, and was on the ski patrol at Red Mountain. He then moved to Vancouver to work at St. Paul’s Hospital. After completing his surgical specialty training in Montréal, Bob moved back to Vancouver and joined the Norburn Medical Clinic in North Burnaby, where he practised for 25 years.”</t>
  </si>
  <si>
    <t>Ottawa; University of Glasgow (Scotland), 1951; anesthesiology. Died April 19, 2021, aged 93. Survived by 5 children and 8 grandchildren. “Concerned about the lack of opportunities in Scotland, he moved to Newfoundland in 1957 and became the doctor in St. Joseph’s, Salmonier, St. Mary’s Bay for 4 years. Life was quiet, so Jim taught the local children acrobatics. He and Lucila also taught them singing and Scottish country dancing in the evenings. After contracting rheumatic fever, Jim put aside the demands of general practice and moved the family to Montréal, where he earned his fellowship in anesthesia. They then moved back to Newfoundland, then St. Catharines, Ont., and finally settled in Ottawa in 1968, where Jim happily returned to general practice. He was also invited to be a coroner, a job he did faithfully for 29 years. Jim loved his work and his patients, and many loved and respected him. He was a dedicated doctor who made house calls and delivered babies at home. Jim was particularly delighted when he was able to bring new life into the world. He retired, a bit reluctantly, in 2014, at age 86.”</t>
  </si>
  <si>
    <t>North York, Ont.; Royal College of Surgeons (Ireland), 1955; pediatrics. Died May 1, 2021, aged 93. Survived by his wife Eva, 2 children and 4 grandchildren. “Oscar was born in Bratislava, Czechoslovakia, and survived the Holocaust. He attended art school for a year before going to medical school in Dublin. He immigrated to Canada and completed his training in Montréal. He was a pediatrician, and later in his career trained in allergy and immunology. He was admired by his patients and well respected by his peers. He was a lifelong learner and a voracious reader of all subject matters. Most importantly, he was a loving person who devoted his entire life to caring for others.”</t>
  </si>
  <si>
    <t>Wasa Lake, BC; University of Alberta, 1960; general practice. Died May 16, 2021, aged 93. Survived by his wife Marite, 2 children and 1 grandchild. “Alan was well known in the Cranbrook, BC, community in the 1960s, ’70s and ’80s as a family doctor and founder of the Associates Clinic. He was the local coroner, later the regional coroner, and then (with a move to Vancouver in 1985) director of medical investigations for BC. He ended his career as deputy registrar for the BC College of Physicians and Surgeons.”</t>
  </si>
  <si>
    <t>Etobicoke, Ont.; University of Toronto, 1954; general practice. Died May 25, 2021, aged 93. Survived by 2 children, 5 grandchildren and 2 great-grandchildren. “During WW II the family was interned in Tashme, BC. After the war’s end, Kats made his way east and earned his MD from the University of Toronto. Over the years, he devoted himself to his family, friends and 40 years’ worth of patients he saw from his office in Glen Agar Plaza.”</t>
  </si>
  <si>
    <t>Calgary; University of London (England), 1952; general practice. Died May 27, 2021, aged 93. Survived by 3 children, 5 grandchildren and 2 great-grandchildren.</t>
  </si>
  <si>
    <t>Montréal; Université de Montréal, 1953; diagnostic radiology. Died June 1, 2021, aged 93. Survived by 5 children, 13 grandchildren and 6 great-grandchildren. “A tireless worker dedicated to his family and to the practice of medicine, Dr. Lévesque worked passionately in digestive-system radiology for 40 years at the Hôtel-Dieu de Montréal. He also taught radiology at Université de Montréal, and co-founded Montréal Radiological Services and the Mediclub du Sanctuaire radiology centre.”</t>
  </si>
  <si>
    <t>Sainte-Anne-de-Beaupré, PQ; Université Laval, 1974; medical scientist. Died July 9, 2021, aged 93. Survived by his wife, Denise Faubert, 4 children, and his grandchildren and great-grandchildren. Sainte-Anne-de-Beaupré, PQ; Université Laval, 1974; medical scientist. Died July 9, 2021, aged 93. Survived by his wife, Denise Faubert, 4 children, and his grandchildren and great-grandchildren.</t>
  </si>
  <si>
    <t>Qualicum Beach, BC; University of British Columbia, 1955; family medicine. Died July 13, 2021, aged 93. Survived by his wife Betty, 4 daughters and 5 grandchildren. “After medical school, Mel and Betty settled in the Cowichan Valley. Mel spent his career as a family physician in Duncan, BC, where he enjoyed his patients, colleagues and staff before retiring from practice in 1991.”</t>
  </si>
  <si>
    <t>Victoria; University of British Columbia, 1955; general practice. Died July 14, 2021, aged 93. Survived by his wife Margaret (Peggy), 2 children and 3 grandchildren. “After medical school he spent 6 years in Prince Rupert, BC, where he joined the Large Clinic. In addition to his medical practice, Bob was also Prince Rupert’s assistant coroner and served as a medical officer in the army reserve. In 1962 Bob and his family went in search of sunshine, and he took up a medical position at Bellevue Hospital in Kingston, Jamaica. With the unrest related to the recent Jamaican independence, the Cuban missile crisis, and the difficulty accepting the still-entrenched colonial racism, the family moved to Victoria a year later. Settling in Gordon Head, Saanich, Bob joined the Saanich Medical Clinic, and went on to practise medicine in Victoria for over 40 years. This was the age of the house call, and it was normal for him to finish a day at the clinic and doing hospital rounds, and then be out doing calls in the early hours of the morning. Having helped deliver over 1000 babies in Prince Rupert and Victoria, Bob found he was delivering the children of babies he had delivered. After ‘retiring,’ he continued to work part-time in Victoria walk-in clinics and to do surgical assists.”</t>
  </si>
  <si>
    <t>Saskatoon; University of Manitoba, 1951; diagnostic radiology; officer, Order of Canada; recipient, Saskatchewan Order of Merit. Died July 22, 2021, aged 93. Survived by 4 children, 9 grandchildren and 2 great-grandchildren. “Stuart achieved a degree of success in each of 3 distinct fields. After completing his medical degree he spent 8 years in general practice in Yorkton, Sask. He then specialized in radiology at the University of Saskatchewan, along with 1 year in Boston, where he pursued a particular interest in pediatric radiology. He returned to a faculty position at the University of Saskatchewan, where he stayed for his professional career. He served a term as chair of the Department of Radiology, but particularly enjoyed his term as editor of the Canadian Association of Radiologists Journal. He served on the council of the Royal College of Physicians and Surgeons of Canada, and was the only professor in the College of Medicine to have been named honorary president of the Student Medical Society 3 times. Stuart also maintained a lifelong commitment to ornithology, mainly expressed through the banding of birds. To 2014 he had had banded 150 283 individual birds of 211 species, with 3945 recoveries of 84 species (the highest number of species and 4 subspecies recovered by any Canadian bander). Over decades he cultivated an extraordinary network of people, mostly farmers, who notified him, for example, when they found an owl nest on their land. Equally remarkable was the army of both young and old who volunteered to climb trees to bird nests or chase down smelly young pelicans to band. He was also an active member of the Saskatoon and provincial natural history societies, and participated extensively in their activities. His work in ornithology included 4 books on Saskatchewan natural history and 311 articles in ornithology and natural history journals. It culminated in 2020 with the publication, with Frank Roy and Alan Smith, of the definitive book on the birds of Saskatchewan. He remained keenly involved in his most recent project, banding and wing-tagging turkey vultures, until his last year. His third concurrent career was as a historian, and his 13 other books all had historical subjects. Four described the observations of early Canadian explorer naturalists with the Franklin expedition, 2 were biographies of pioneer Saskatchewan doctors and 3, starting with Steps on the Road to Medicare, described Saskatchewan's early achievements in health care.”</t>
  </si>
  <si>
    <t>Bracebridge, Ont.; University of Toronto, 1951; general surgery. Died Aug. 12, 2021, aged 93.</t>
  </si>
  <si>
    <t>Stayner, Ont.; University of Toronto, 1952; general practice. Died Sept. 17, 2021, aged 93. Survived by 7 children and “an absolute throng” of grandchildren and great-grandchildren. “His life was as local as local could be, with Dr. Bill serving as town doctor in Stayner alongside his own father Ray for 20 years, and then for another 40 after Ray’s death. While his primary focus was on his medical practice in Simcoe County, social justice was a guiding principle in all his endeavours and led him to help others farther afield, most notably in Ecuador. He made annual trips into the back-country of this South American nation for over 30 years, applying his skill, will, wacky humour and wonderful generosity of spirit to set up travelling clinics and treat people who might never before have received medical care.”</t>
  </si>
  <si>
    <t>Québec; Université Laval, 1955; physiatry. Died Oct. 6, 2021, aged 93. Survived by 6 children and 16 grandchildren.</t>
  </si>
  <si>
    <t>Uxbridge, Ont.; University of Toronto, 1955; internal medicine. Died Oct. 23, 2021, aged 93. Survived by his first wife Liz, 3 children and 1 grandchild, and by his second wife, Vivienne. “He trained in Toronto and in London, England, and for most of his practising life he worked as a specialist in internal medicine at the Scarborough General Hospital in east Toronto, retiring in 1994.”</t>
  </si>
  <si>
    <t>Eston, Sask.; University of Manitoba, 1955; general practice. Died Nov. 2, 2021, aged 93. Survived by his wife Colleen and his children and grandchildren. Your West Central Voice wrote: “After medical school, he returned to Eston to help his dad, Dr. Samuel Holmes, in his private medical clinic. After 88 years, that family-run clinic closed in 2018; Dr. Holmes had retired 4 years previously, aged 86. Even after retiring, Dr. Holmes still phoned some of the senior citizens in Eston to check up on them. He maintained a strong sense of community, and found it difficult to slow down after being accustomed to being on call 24/7.”</t>
  </si>
  <si>
    <t>Montréal; University of Madrid (Spain), 1953; physiatry. Died Nov. 24, 2021, aged 93. Survived by his wife Ute, a son, 4 grandchildren and Signe, his first wife. “He passed away at the Montreal General Hospital, where he had worked for 25 years before retiring in 1995 as head of the Department of Physical Medicine.”</t>
  </si>
  <si>
    <t>Westmount, PQ; McGill University, 1951; internal medicine. Died Dec. 6, 2021, aged 93. Survived by his wife Marilyn. “A brilliant and distinguished physician and scientist, Norman will truly be missed by the medical field he served with his entire heart and soul.”</t>
  </si>
  <si>
    <t>North Bay, Ont.; University of Ottawa, 1952; pediatrics. Died Dec. 16, 2021, aged 93. Survived by his spouse Ruth, 5 children, 9 grandchildren and 1 great-grandchild. “He practised medicine until his 84th birthday, and was integral to the development of pediatric care in the region. His devotion to his medical practice (pediatrics and allergy) was only surpassed by the love, care and compassion he gave to his family and friends.”</t>
  </si>
  <si>
    <t>West Vancouver; Canadian Forces, Korean War; McGill University, 1960; general practice. Died Jan. 1, 2022, aged 93. Survived by 7 children and 10 grandchildren. “He was a decorated Korean War veteran, a dedicated physician, an accomplished artist, a skilled pilot, a wonderful writer and storyteller, a natural educator, a trusted colleague, and the best father and grandfather one could hope for.”</t>
  </si>
  <si>
    <t>Victoria; Cambridge University (England), 1952; anesthesiology. Died Feb. 27, 2022, aged 93. Survived by his wife Vicki, 3 children and 3 grandchildren. “Born and educated in Britain, a Cambridge man, he immigrated to Canada after doing his National Service with the Special Air Service as a flying doctor in Malaysia. He ended up in Victoria, where he practised anesthesia for 35 happy years.”</t>
  </si>
  <si>
    <t>Kingston, Ont.; University of Edinburgh (Scotland), 1952; Royal Army Medical Corps; public health and preventive medicine; professor emeritus, Queen’s University. Died March 5, 2022, aged 93. Survived by his wife Letitia, 2 children and 2 grandchildren. “After Bob moved to Canada he initially worked at the University of Saskatchewan. In 1968 he joined the Faculty of Medicine at Queen’s University, where he served as professor, Department of Family Medicine, and professor and head, Department of Community Health and Epidemiology. He had a distinguished career as an epidemiologist, publishing in diverse fields that included accidental injuries, the delivery of health services, environmental issues, and sudden infant death syndrome. Bob was a Fellow of the American Public Health Association, the Royal College of Physicians, UK, the Royal College of Physicians and Surgeons of Canada, and the American College of Epidemiology. He retired from Queen’s as professor emeritus in 1996. His retirement from academic medicine did not end his medical career, however. After Queen’s, Bob began to practise as a physician psychotherapist at a clinic in Toronto, which also gave him an excuse to visit his grandsons frequently. Bob found this new practice fascinating, and he was deeply committed to his patients. He retired finally and fully at age 79.”</t>
  </si>
  <si>
    <t>Goertzen, George</t>
  </si>
  <si>
    <t>Surrey, BC; University of British Columbia (UBC), 1957; family medicine. Died March 6, 2022, aged 93. Survived by 4 children, 12 grandchildren and 5 great-grandchildren. “In addition to a career in family medicine, George served on church and bible college boards, helped create and teach in a residency program for UBC, managed a charitable foundation, and supported missionaries and pastors.”</t>
  </si>
  <si>
    <t>Warman, Sask.; Semmelweis University (Hungary), 1953; family medicine. Died March 6, 2022, aged 93. Survived by his wife Esther, 3 children, 9 grandchildren and 12 great-grandchildren. “After fleeing to Canada following the 1956 revolution in Hungary, Joseph received an opportunity for an internship at City Hospital in Saskatoon in 1957. He first had to sit his examinations in basic sciences in English, a new language for him, and then his licensing exam. Later, he received his fellowship in family medicine. Joseph was extensively involved with many hospital committees and served as chief of staff at City Hospital. He had a very busy family practice, which included house calls, nursing home visits and surgical assists, and had an extended career treating multigenerational families. Eventually, Dr. Balaton was joined in his practice by his 3 children — all physicians — who worked with him for different lengths of time. After semi-retirement from family practice in 1996, Dr. Balaton continued with surgical assists until 2000.”</t>
  </si>
  <si>
    <t>Edmonton; University of Manitoba, 1954; family medicine. Died March 7, 2022, aged 93. Survived by 4 children, 9 grandchildren and 4 great-grandchildren. “In 1959 the family moved to Taber, Alta., where Ross practised family medicine for nearly 20 years. In 1978 there was a move to Edmonton, where he worked at the Workers’ Compensation Board until his retirement.”</t>
  </si>
  <si>
    <t>Vancouver; University of Glasgow (Scotland), 1952; psychiatry; professor emeritus, University of British Columbia (UBC). Died May 5, 2022, aged 93. Survived by his wife and a daughter. UBC’s Department of Psychiatry commented: “After finishing his training, he was appointed as a lecturer at the University of Glasgow. In 1967 he relocated to Vancouver to accept a position with the Mental Health Service at Riverview Hospital. Dr. Shulman was appointed to the UBC Department of Psychiatry in 1968, and he served as a valued member of our faculty until his retirement in 1994. He was a highly regarded consultation-liaison psychiatrist and researcher. His areas of expertise included the psychiatric correlates of physical disease (e.g., B12 deficiency), biological markers for mental illness, psychosocial aspects of medical illness, and psychiatric aspects of pain. Over the course of his UBC career, he supervised and mentored countless residents in the Vancouver General Hospital’s (VGH) Psychiatric Consultation Liaison Service, which he founded and served as director. He also served as the Residency Program Director at VGH for over 10 years. In later years he moved over to UBC Hospital and to the Acute Psychiatry Service at St Paul’s Hospital. He worked at both sites while also maintaining a busy private practice.”</t>
  </si>
  <si>
    <t>Barrie, Ont.; Royal Canadian Air Force, WW II; University of Toronto, 1953; family medicine. Died Oct. 8, 2019, aged 94. Survived by 4 children, 4 stepchildren, 19 grandchildren and 11 great-grandchildren. “Shot down over Germany during active duty in November of 1944, he was captured and held as a prisoner of war until his escape in May of 1945. After graduating from medical school, Jim practised family medicine in Gravenhurst, Ont., King City, Ont., and Richmond Hill, Ont., until his retirement in 1992. Jim continued working until age 84, assisting in the orthopedic surgical unit at York Central Hospital (YCH). During his career he was active in the establishment of YCH, where he also served on the Medical Advisory Committee and for a time as chief of staff. He also served as president of the Ontario College of Family Physicians.”</t>
  </si>
  <si>
    <t>aged 94</t>
  </si>
  <si>
    <t>Mississauga, Ont.; University of Toronto, 1952; diagnostic radiology. Died Dec. 2, 2019, aged 94.</t>
  </si>
  <si>
    <t>Brooks, Alta.; University of Athens (Greece), 1953; internal medicine. Died June 25, 2020, aged 94. Survived by his wife, Iris. “After medical school Dennis served in the Greek Army as a second lieutenant in the medical corps for 3 years. He immigrated to Canada in 1956 and completed a 2-year internship at the Reddy Memorial Hospital in Montréal before moving to the US, where he completed 5 years of residency in internal medicine at 4 university-affiliated hospitals. Dennis returned to Canada in 1964 and practised internal medicine in Brooks until his retirement.”</t>
  </si>
  <si>
    <t>Newmarket, Ont.; University of London (England), 1950; anesthesiology. Died July 7, 2020, aged 94. Survived by 5 children, 9 grandchildren and 11 great-grandchildren. “He trained in London and Toronto before settling in Newmarket in 1955, where he practised general medicine. After fellowship training he practised anesthesia full time until 1990. His deep commitment to his life’s work in medicine was apparent to those who knew him.”</t>
  </si>
  <si>
    <t>Nanaimo, BC; University of Glasgow (Scotland), 1952; general practice. Died July 20, 2020, aged 94. Survived by 3 children, 10 grandchildren and 13 great-grandchildren. “Dad trained in Scotland and opened his private medical practice in the town of his birth, Princes Town, Trinidad. There, as the town’s only doctor for many years, he was on call 24/7 and dealt with snake and scorpion bites, minor surgeries, delivering babies, and so on. Sometimes patients even expected him to look after their ailing livestock! Dad knew that basic public health — clean water, and sanitation — was a key factor in people’s medical outcomes. He believed in food self-sufficiency, and wrote countless letters and petitioned the Trinidad government to be less reliant on imported American products, which were destroying local farmers’ livelihoods. Dad’s political activities led to him being blacklisted and harassed by the Trinidad government. He and the family immigrated to Nanaimo in 1971, part of a diaspora of Trinidadian leaders and influencers who fell afoul of the government. In Nanaimo, Dad practised at the Medical Arts Centre for many years.”</t>
  </si>
  <si>
    <t>West Vancouver; University of Manitoba, 1956; general practice. Died Sept. 1, 2020, aged 94. Survived by his wife Erika, 2 children and 2 grandchildren. “He has always been very passionate about practising medicine, but his vision of service went beyond his practice at Collingwood Medical Clinic: he also volunteered locally in Vancouver’s Downtown Eastside, and travelled to less-developed countries such as Vietnam, St. Lucia, Albania and Uzbekistan. When extended family members needed medical advice or a second opinion, he was always ready to help.”</t>
  </si>
  <si>
    <t>Calgary; McGill University, 1959; pediatrics. Died Oct. 12, 2020, aged 94. Survived by a son. “Roy was born in Jamaica, and after medical school he settled in Calgary. There, he was responsible for establishing the Department of Pediatrics at Foothills Hospital, where he served as chief of pediatrics. Roy also taught many a student at the University of Calgary medical school. He also worked with a variety of hospitals around Calgary and, without doubt, accomplished great things. Roy’s service to the community is immeasurable, and the care he provided to generations of children positively impacted the lives of countless families who entrusted their children’s health to him. He helped many a neighbour after hours when they had concerns with the health of their children. To this day he is remembered with great fondness in the community.”</t>
  </si>
  <si>
    <t>St. Catharines, Ont.; Queen’s University, 1950; obstetrics and gynecology. Died Jan. 13, 2021, aged 94. Survived by his wife Marie, 3 children, 2 stepchildren, 7 grandchildren, 5 step-grandchildren and 3 great-grandchildren. “After finishing his training he returned to Queen’s as professor of medicine in 1954, and practised obstetrics and gynecology and conducted medical research. In 1966 he returned to the Niagara region and established a private practice in St. Catharines. He stopped counting deliveries at 8,000 babies. After retiring from active practice, he served many years as a regional coroner and national hospital accreditor.”</t>
  </si>
  <si>
    <t>Toronto; University of Manitoba, 1952; general practice. Died Jan. 26, 2021, aged 94. Survived by his wife Joanne, 4 children, 7 grandchildren and 1 great-granddaughter. “[He] moved to Toronto in 1953 for a year’s locum and a break from his surgical residency. After being recruited by the visionary Raxlen brothers to join their Toronto clinic, which he eventually led, Henry and Joanne decided to stay and bought a home in the new suburb of Don Mills. Dr. Sugiyama is remembered fondly by his former partners, colleagues, and by the countless patients he cared for in his family practice at the Raxlen Clinic and Doctors Hospital.”</t>
  </si>
  <si>
    <t>Lakefield, Ont.; University of Toronto, 1949; general practice. Died Feb. 14, 2021, aged 94. Survived by her children, grandchildren and great-grandchildren. “Alice’s medical career included a long period with Trent University Health Services in Peterborough, Ont. Alice also served as medical officer of health for Smith Township. In the 1980s, Alice volunteered on a number of medical missions to developing nations.”</t>
  </si>
  <si>
    <t>Halifax; University of London (England), 1953; internal medicine. Died Feb. 16, 2021, aged 94. Survived by his wife Fiona, 4 children and 6 grandchildren. “Three years after graduating from the medical college of St. Bartholomew’s Hospital London, John, at age 30, joined the International Grenfell Association (IGA), a Christian medical mission that served the isolated and underserved communities of northern Newfoundland and southern Labrador. An adventurous spirit was required, as many communities could only be reached by dog team in winter and boat or floatplane in summer. During his 25-year tenure with the IGA, John played a central role in improving the quality of health care, such that, especially after construction of the regional Charles Curtis Memorial, it rivalled any across Eastern Canada. He contributed in many other ways to the welfare of the community. For instance, he spearheaded the first long-term senior care facility in the region. Later, its larger replacement was named in his honour. The people he served and respected, together with medical staff he worked closely with, always remained dearest to his heart. In 1981 John left the IGA to lead the development of a new Geriatric Division at the Camp Hill Hospital in Halifax. He also co-founded the Alzheimer’s Society of Nova Scotia to help address the devastating nature of this disease.”</t>
  </si>
  <si>
    <t>Lakefield, Ont.; Royal Canadian Naval Reserve; University of Toronto, 1955; general practice; honorary chief medicine man, Curve Lake First Nation, Ont.; senior member, Canadian Medical Association. Died Feb. 21, 2021, aged 94. Survived by his wife Blanche, 4 children, 2 stepchildren, 2 grandchildren and 1 great-grandchild. “John practised in Lakefield and area for 18 years. He was the last government-appointed physician for the people of Curve Lake First Nation, and prior to John’s final voyage former chief Keith Knott and singers and drummers Mary Taylor and Janet McCue honoured him at his bedside with their words, songs and prayers. We express our respect and gratitude for their presence during his final days. As a surgeon-lieutenant, John served on a number of navy ships, rounding out his medical training while at sea. There’s no doubt that this experience led to his second career as a ship’s doctor for Norwegian Cruise Lines. In 1974 John joined the Department of Family Medicine at the University of Western Ontario, where he practised at the Victoria Family Medical Centre until he retired as associate professor in 1986. He thoroughly enjoyed mentoring trainees and residents, regaling them with stories of general practice in rural central Ontario. The family is grateful to Dr. Brendan Hughes for his compassionate and professional facilitation of the medical aid in dying (MAiD) process.”</t>
  </si>
  <si>
    <t>Brantford, Ont.; University of Western Ontario, 1951; general surgery. Died March 30, 2021, aged 94. Survived by his wife Helen, 4 daughters, 6 grandchildren and 4 great-grandchildren. “He was active on the medical staff of Brantford General Hospital and St Joseph’s Hospital Brantford for 35 years, and served as president of Brant County Medical Association. Dr. Buller was a compassionate and caring family physician and surgeon who served the Brantford community for almost 40 years. His daughters still have former patients come up and say how wonderful he was and how much they missed him when he retired.”</t>
  </si>
  <si>
    <t>Dartmouth, NS; Dalhousie University, 1951; psychiatry. Died April 15, 2021, aged 94. Survived by his wife Esther, 3 children and 4 grandchildren. “Harry completed his residency in psychiatry in 1955 and was medical director of the Nova Scotia Hospital for 20 years. He also maintained a private clinical practice and worked as an associate professor at Dalhousie.”</t>
  </si>
  <si>
    <t>North York, Ont.; University of Toronto, 1951; general practice. Died April 30, 2021, aged 94. Survived by his wife Rita, 5 children, 12 grandchildren and his great-grandchildren. “This year would mark the 70th year since his graduation. He completed his internship at Sunnybrook Health Sciences shortly after graduating, and during his residency he had the opportunity to travel to many countries. He spent a year training in Holland, followed by a year at Bellevue Hospital in New York City. He was so proud of learning to speak Dutch and French later in life, and sought out anyone to practise his language skills. He began his career at Shouldice Hospital in Toronto in 1956. He was a brilliant surgeon and took pride in his profession. He completed over 23 000 successful hernia repairs before fully retiring in 1990.”</t>
  </si>
  <si>
    <t>Toronto; Semmelweis University (Hungary), 1951; family medicine. Died May 3, 2021, aged 94. Survived by his wife Jolan, 2 children, 4 grandchildren and 1 great-grandchild. “He was a Holocaust survivor who never forgot his past, but was able to live life to the fullest. He was a dedicated family practitioner until the age of 90. He never stopped learning, and was adored by so many of his patients.”</t>
  </si>
  <si>
    <t>St. Catharines, Ont.; University of Ottawa, 1953; family medicine. Died May 25, 2021, aged 94. Survived by his wife Betty, 9 children, 13 grandchildren and 7 great-grandchildren. “After training he hung up his shingle in family medicine and practised for 41 years. He was a dedicated physician and loved what he did. Frank brought a balance of compassion and humour to his many patients over the years.”</t>
  </si>
  <si>
    <t>West Vancouver; University of St. Andrews (Scotland), 1952; obstetrics and gynecology. Died June 21, 2021, aged 94. Survived by 5 daughters, 13 grandchildren and 11 great-grandchildren. “When he was 5, the family moved to Jamaica. At age 19 Guy returned to England to volunteer for the army, and served as a humble sapper in the Royal Engineers. Following his release from the service in 1947, he was admitted to medical school. After 18 months of general practice in England, he immigrated to Canada as a medical officer in the Royal Canadian Air Force (RCAF). On his release from the RCAF, he completed a 4-year residency in obstetrics and gynecology and set up as a consultant at Lions Gate Hospital in Vancouver, where he served for 27 years. In addition to his practice, he served as president of the hospital, and was chief of staff at the time of his retirement. After retiring, he volunteered as a consultant at St. Jude’s Hospital in St. Lucia. He served there for several months, assisting with the management of a cancer treatment centre.”</t>
  </si>
  <si>
    <t>North Vancouver; University of Manitoba, 1955; diagnostic radiology. Died June 22, 2021, aged 94. Survived by his wife Marian and his “large beloved” family. “Like his father before him, Murray became a doctor of medicine. Going forward, he retired his practice as a radiologist.”</t>
  </si>
  <si>
    <t>Etobicoke, Ont.; Medical University of Graz (Austria), 1959; family medicine. Died July 4, 2021, aged 94. “Gloria was a dedicated doctor, initially working at Women’s College Hospital in Toronto in obstetrics and gynecology, then as a family physician. She was also a physician at the Dom Lipa Nursing Home from its inception. Throughout her life, Gloria was involved in many facets of life in the Slovenian community.”</t>
  </si>
  <si>
    <t>Thornhill, Ont.; University of Western Ontario, 1959; general practice. Died Aug. 17, 2021, aged 94. “Even at a young age she was a brilliant student, earning many awards, scholarships, bursaries and accolades. This brilliance continued as she advanced scholastically and earned an incredible 4 degrees at the University of Western Ontario, BSc, MSc (both in botany), MD cum laude with 2 gold medals, and a PhD (biochemistry). These designations are impressive now but truly an incredible feat for a woman during those early days. In 1965, Doris and Ralph (deceased) were recruited by the burgeoning York University in Toronto to help establish the new university and to teach and conduct research, which they continued to do well into the 2000s. Doris, as professor emerita (biology) at York, taught and mentored many graduate students throughout the years. She was regarded as a quiet, very intelligent and caring professor who was available always for her students.”</t>
  </si>
  <si>
    <t>Vancouver; University of Padova (Italy), 1952; internal medicine. Died Sept. 1, 2021, aged 94.</t>
  </si>
  <si>
    <t>London, Ont.; University of Toronto, 1951; general pathology. Died Oct. 11, 2021, aged 94. “Eleanor was a pathologist at St. Joseph’s Hospital.”</t>
  </si>
  <si>
    <t>Montréal; Université Laval, 1954; obstetrics and gynecology. Died Dec. 7, 2021, aged 94. Survived by his wife, Jeannine Grégoire, 3 children, 4 grandchildren and a great-granddaughter. “He worked for 37 years at Santa-Cabrini Hospital in Montréal before retiring in the mid-1990s.”</t>
  </si>
  <si>
    <t>Corner Brook, NL; Dalhousie University, 1950; general surgery. Died Dec. 15, 2021, aged 94. Survived by his wife Louise, 5 children and 2 grandchildren.</t>
  </si>
  <si>
    <t>Vancouver; Istanbul University (Turkey), 1953; psychiatry. Died Jan. 6, 2022, aged 94. Survived by his wife Wynn, 2 children and 4 grandchildren. “His long medical career started with science and medical degrees from the University of Istanbul, and then continued across Europe, and finally to Canada. His kindness, care and concern for people defined him, and those traits also defined his approach to child and adolescent mental health for over 30 years. On July 1st, 1958, his first day in Canada, with a cardboard suitcase in hand, he started his first of many professional medical positions in Canada at the Kitchener-Waterloo General Hospital in Ontario. He also worked at various facilities in Montréal, and after moving to Vancouver he continued to provide care at The Maples and, ultimately, at the Vancouver General Hospital, where he headed the Child and Adolescent Psychiatric Unit for more than a decade before ‘retiring’ to a private practice on Vancouver Island.”</t>
  </si>
  <si>
    <t>Sudbury, Ont.; University of Ottawa, 1955; pediatrics. Died Jan. 23, 2022, aged 94. Survived by his wife Lena, 7 children and 9 grandchildren. “After his training he returned to Sudbury, where he practised pediatric medicine for the next 40 years. John was very active in the medical community. He was an active member of the Sudbury District Medical Society and the Canadian Medical Association, and served on the Board of Directors for the Ontario Medical Association.”</t>
  </si>
  <si>
    <t>Sechelt, BC; University of British Columbia, 1955; anesthesiology. Died March 14, 2022, aged 94.</t>
  </si>
  <si>
    <t>Collingwood, Ont.; University of Manitoba, 1953; general practice. Died March 17, 2022, aged 94. Survived by 2 children and 3 grandchildren. “Cliff started his medical practice in Tisdale, Sask., and practised there for 28 years. In 1979 the family moved to Ottawa, where he served as secretary-treasurer of the Canadian Medical Protective Association until his retirement in 1995.”</t>
  </si>
  <si>
    <t>Oakville, Ont.; University of London (England), 1949; former surgeon lieutenant, Royal Navy; general practice. Died May 6, 2022, aged 94. Survived by his wife Ann, 3 children, 6 grandchildren and 1 great-grandchild. “Lured by a residency, Frank and his treasured Jaguar immigrated to Canada in 1955. After landing in Montréal, he proceeded to drive across this vast country to Victoria, where he held a position at the Department of Veterans Affairs Hospital. In 1956 the family moved to London, Ont., for another residency and research fellowship in cardiovascular medicine at the University of Western Ontario. A year later an opportunity arose to set up a private practice at the Queensway Hospital in Etobicoke, Ont., where Frank became head of family and general practice, a position he held from 1966 to 1982. Frank retired from his Ontario practice in 1989 to take Ann back to British Columbia and fulfil a promise he had made to her many years prior, and continued to work as a locum doctor. Finally, in 1999, the decision was made to move back to Burlington, Ont., to be closer to family and become full-time grandparents.”</t>
  </si>
  <si>
    <t>Creemore, Ont.; University of Toronto, 1947; orthopedic surgery. Died Sept. 27, 2019, aged 95. Survived by 3 children, 6 grandchildren and 14 great-grandchildren.</t>
  </si>
  <si>
    <t>aged 95</t>
  </si>
  <si>
    <t>Asa, Morris</t>
  </si>
  <si>
    <t>Thornhill, Ont.; Istanbul University (Turkey), 1948; thoracic surgery. Died Oct. 6, 2019, aged 95. Survived by his wife Rose, 3 children, 10 grandchildren and 4 great-grandchildren. “He was a pioneer who left his home country after obtaining his MD from the University of Istanbul to study surgery in New York. He ultimately settled in Windsor, Ont., where he was a highly respected thoracic and vascular surgeon for 30 years. He was also a leader in the medical community, having served as chief of staff at the Hotel-Dieu Hospital.”</t>
  </si>
  <si>
    <t>Toronto; University of Toronto (U of T), 1947; psychiatry. Died Dec. 26, 2019, aged 95. Survived by 3 children, 7 grandchildren and 3 great-grandchildren. “In 1947 Pat was 1 of only 15 women to graduate from the University of Toronto Faculty of Medicine. She then became the first woman intern at the Royal Jubilee Hospital in Victoria. From 1948-50, Pat held a poliomyelitis research fellowship from Sick Children’s Hospital in Toronto, and her clinical field work in Dufferin County contributed to the understanding of the epidemiology of polio. For this research Pat was awarded an MA by the U of T. Pat completed her residency training in psychiatry in 1964, and further training in the Toronto Institute of Psychoanalysis in 1975. Pat and a classmate were the first female psychoanalysts trained in Canada. Pat served as a training analyst until her death. She was also the lead psychiatrist at the Mental Health Division of the U of T’s Student Health Service from 1964 to 1984, the first such appointment in a Canadian university. From 1984 until her retirement at age 86 in 2010, Pat engaged in private practice. After retirement, she continued to read and write in her field and to mentor younger psychoanalysts.”</t>
  </si>
  <si>
    <t>Edmonton. University of Alberta, 1948; general practice. Died July 3, 2020, aged 95. Survived by 2 children, 6 grandchildren and 5 great-grandchildren. “John was a physician and surgeon for 20 years (1949-1969), with a practice on 118th Avenue in Edmonton. For 16 years (1969-1985), he was medical director of the Edmonton General Hospital.”</t>
  </si>
  <si>
    <t>Drumheller, Alta.; University of London (England), 1949; general practice, GP anesthesia; Royal Marines. Died July 10, 2020, aged 95. Survived by his wife Mary, 5 children, 1 stepchild, 8 grandchildren and 5 great-grandchildren. “Dad was born in Birmingham, England, but always emphasized his Scottish ancestry. He was schooled at Wycliffe in Wales, where he made life-long friends. He studied medicine, his much-loved profession, at St. Mary’s Hospital in London, England, and served as a Royal Marine in various places before eventually settling into family practice in Woodford Green, UK. In 1966 the family decided to immigrate to Canada, and settled in Drumheller, where Dad practised medicine from 1966 until his retirement in 2013.” In 2003 the Drumheller Mail reported: “Dr. Miller [had a legendary reputation] as [Drumheller’s] Santa Claus. One story he related in 2003, when the David Thompson Health Authority honoured him, concerned a house call he was making to a woman in the community. Her grandchildren came to the door, and Dr. Miller greeted them in his legendary fashion: ‘Hello, Sunshine, Hello, Bright Eyes.’ The astonished child turned around and bleated, ‘That’s what Santa called us at Christmas!’ He hung up his Santa Claus uniform about half dozen years ago.”</t>
  </si>
  <si>
    <t>Salt Spring Island, BC; University of Edinburgh (Scotland), 1948; Royal Air Force (RAF); ophthalmology; officer, Order of Canada. Died Sept. 2, 2020, aged 95. Survived by 3 children, 4 grandchildren and 2 great-grandchildren. “He served as president of the British Medical Students Association, and was among the group of doctors who negotiated the terms of the health plan that subsequently led to the creation of the National Health Service in 1948. After being conscripted into the RAF Medical Corps, he served in Aden (Yemen). After returning to the United Kingdom he continued his training in ophthalmology in York, followed by positions in Edinburgh and Oxford. After immigrating to Medicine Hat, Alta., Stephen was soon recruited by the University of Saskatchewan and moved into a faculty position that enabled him to pursue his love of research. In 1963, he was appointed associate professor in the Department of Ophthalmology at the University of British Columbia (UBC). In 1973 he became professor and head of the Department of Ophthalmology at UBC, and clinical department head at the Vancouver General Hospital (VGH). He remained in this position until his official retirement in 1990. He remained active in glaucoma research well into his 80s. Stephen was key in the building of the UBC/VGH Eye Care Centre, the first free-standing eye care facility in Canada, after relentless fundraising efforts and negotiations with VGH and the BC Ministry of Health. It combined clinical care, surgery and training of medical students, residents and fellows under one roof. It also introduced new efficiencies in cataract surgery. The Eye Care Centre opened its doors in 1983 and was a model for other centres in Canada and worldwide. Stephen was recognized internationally for his work in glaucoma research. He made numerous major contributions, including the recognition of the ‘Drance hemorrhage.’ Along with Dr. Douglas Anderson of Miami, he designed and executed pioneering research that set the standard of care in glaucoma management. He published hundreds of papers and book chapters. Stephen mentored 39 clinical and postdoctoral trainees over a span of 30 years. The Drance Fellows came from 14 different countries, and many are now world-renowned figures in the field.”</t>
  </si>
  <si>
    <t>Oshawa, Ont.; University of Toronto, 1948; general surgery. Died Oct. 4, 2020, aged 95. Survived by his partner, Juanita Simmons, 3 sons, 1 stepson, 9 grandchildren and 3 great-grandchildren.</t>
  </si>
  <si>
    <t>Montréal; McGill University, 1950; obstetrics and gynecology. Died Nov. 29, 2020, aged 95. Survived by 2 children. His son, Dr. Norman Sabin, wrote: “He started practising in 1957 at the Jewish General Hospital in Montréal, where he worked for over 50 years. He also worked at the Catherine Boothe and Reddy Memorial hospitals, and had an office practice until age 90. He loved his work, and was a great teacher of students and residents. His professionalism, compassion and work ethic were second to none, and he set an example for many to follow.”</t>
  </si>
  <si>
    <t>Gatineau, PQ; Central University of Venezuela, 1953; physical medicine and rehabilitation. Died Jan. 14, 2021, aged 95. Survived by his wife, Aura Marina Barrera, 4 children, 10 grandchildren and 6 great-grandchildren. “After medical school he attended the Rehabilitation Institute of Montreal, where he graduated as a specialist in physiatry in 1956. He then returned to Venezuela as one of the first physiatrists on the continent. He became a key player in making the country the first in Latin America to develop medical rehabilitation services on a national scale. He co-founded the National Centre for Rehabilitation Services in 1968, which led to the creation of a network of 17 rehabilitation centres throughout Venezuela.”</t>
  </si>
  <si>
    <t>Windsor, Ont.; Dalhousie University, 1951; diagnostic radiology. Died Jan. 28, 2021, aged 95. Survived by his wife Katie, 3 children, 7 grandchildren and 1 great-grandchild. “Katie put Cam through school, and after medical school they took over a rural medical practice in the Bay of Fundy, and riotous stories ensued. They were 40 miles and a ferry ride from the nearest hospital. Cam looked after 1200 people, delivered 57 babies at home, told time by the tides, and got paid in lobster. They then moved to Philadelphia, where Cam trained in radiology; and then off to Windsor for 6 months, which turned into 60 years and a lifetime of successful practice in diagnostic radiology. Cam was a relentless champion of improvement in the worlds of radiology, mammography standards and training. He succeeded in making a significant contribution to innovations in the treatment and diagnosis of breast cancer. Cam was also honoured that McMaster University chose his practice to run a study. He served as chief of radiology at Windsor Western Hospital, and owned and managed 5 independent X-ray office locations, significantly impacted the world of dental imaging, and accelerated the adaptation of sophisticated new technology by bringing state-of-the-art imaging systems, equipment and training to Windsor.”</t>
  </si>
  <si>
    <t>Dundas, Ont.; National Autonomous University of Mexico, 1950; general pathology. Died Feb. 11, 2021, aged 95. Survived by 2 children and 4 grandchildren. “Manuel taught for many years at the University of Ottawa and was a general pathologist at both of the major teaching hospitals in Ottawa. The Dr. M. Orizaga Award for Excellence in Resident Teaching in Pathology has been conferred annually at the University of Ottawa since his retirement.”</t>
  </si>
  <si>
    <t>London, Ont.; Semmelweis University (Hungary) 1950; general surgery. Died June 7, 2021, aged 95. Survived by 3 children, 3 grandchildren and 6 great-grandchildren. “Sandor was born in Hungary and left during the Hungarian revolution in 1956, ultimately moving to Canada with his older children and their mother. His youngest son was born after arriving in London, Ont. Sandor established himself in London and served the London and Hungarian community for over 45 years as a family physician and surgeon.”</t>
  </si>
  <si>
    <t>Windsor, Ont.; National Central University (China), 1949; pediatrics. Died Aug. 25, 2021, aged 95. Survived by 2 children, 2 grandchildren and 1 great-grandchild. “She obtained her medical degree in China and immigrated to Canada in the 1950s, where she did her internship at Ottawa Civic Hospital. She completed a pediatrics residency at the Hospital for Sick Children in Toronto, then followed her sister, Dr. Willa Liu, to Windsor in 1959. She was a compassionate pediatrician who served children and their families for 4 decades. As her patients grew up, she recognized a need to extend care to adolescents, and founded the Teen Health Clinic. She then went on to found the Children’s Health Care Network, which focused on the mental health needs of younger children. She was an inspiration to her family and a role model for countless women in health care.”</t>
  </si>
  <si>
    <t>Santa Barbara, California; University of Toronto, 1957; psychiatry. Died Sept. 16, 2021, aged 95. Survived by 2 children, 3 grandchildren and 1 great-grandchild. “He spent his early 20s supporting his mother’s movie theatre part-time while completing a PhD in biochemistry. Next came a medical degree, and after graduating he chose psychiatry because he ‘couldn’t stand the sight of blood.’ Dr. Stancer returned to Canada in 1962 to work at the Toronto Psychiatric Hospital, where he took a major role in planning the Clarke Institute of Psychiatry’s Research Wing. There, and at the Clarke Institute of Psychiatry (now CAMH), he proudly committed his brilliance to psychiatric research science. His lasting contributions, which have been described as seminal, were commemorated when the University of Toronto established the annual Harvey Stancer Research Day.”</t>
  </si>
  <si>
    <t>Windsor, Ont.; University of Western Ontario, 1948; general practice. Died Sept. 20, 2021, aged 95. Survived by his wife Ann, 10 children and stepchildren, 21 grandchildren and 8 great-grandchildren. “Frank was a much loved and highly respected family physician in Windsor for over 50 years.”</t>
  </si>
  <si>
    <t>Prince George, BC; Aurora University (China), 1949; general practice. Died Oct. 14, 2021, aged 95. “Dr. Chen specialized in ear, nose and throat issues in Prince George for decades. He was active in the medical community.”</t>
  </si>
  <si>
    <t>Etobicoke, Ont.; University of Toronto, 1953; general practice. Died Oct. 22, 2021, aged 95. Survived by his wife Deanna and 2 children. “He had a busy general practice in Scarborough, Ont., and tended to residents at Tendercare Living Centre. He also assisted in surgery at Scarborough Centenary Hospital.”</t>
  </si>
  <si>
    <t>Vancouver; University of Sheffield (England), 1948; general practice; Order of Canada. Died Oct. 31, 2021, aged 95. “She will be remembered as the only woman on the medical staff of the Royal Columbian Hospital when she started her 40-year practice, and for her dedicated service to her patients in Burnaby and New Westminster, BC. Joan and Sir Edmund Hillary had a long friendship. She was the locus tenens 6 times in his mountain hospital in Kunde, Nepal, and became good friends with the community [that lived] within sight of Mount Everest. In 1991 she was awarded the Order of Canada for her services to the Sherpa people.”</t>
  </si>
  <si>
    <t>Oshawa, Ont.; University of London (England), 1950; psychiatry. Died Nov. 3, 2021, aged 95. Survived by his wife Susan, 4 children, and many grandchildren and great grandchildren.</t>
  </si>
  <si>
    <t>Chilliwack, BC; McGill University, 1951; family medicine. Died Nov. 13, 2021, aged 95. Survived by 4 children, 7 grandchildren and 3 great-grandchildren. “To fully describe or do justice to his professional life in this space is simply not possible. He was a beloved family doctor for the community of Chilliwack for 45 years. With a strong foundation of training, an enquiring mind, a humble demeanour and a caring and understanding nature, Archie possessed a full breadth of tools that made for an exemplary medical career.”</t>
  </si>
  <si>
    <t>Ottawa; University of Ottawa, 1953; general surgery. Died Jan. 24, 2022, aged 95. “Dr. Levesque practised general surgery in Sudbury, Ont., and Ottawa. Subsequently he was a medical adviser at the Canada Pension Plan in Ottawa.”</t>
  </si>
  <si>
    <t>Red Deer, Alta.; University of Manitoba, 1957; general surgery. Died March 21, 2022, aged 95.</t>
  </si>
  <si>
    <t>Pointe-Claire, PQ; medical school (France), 1953; medical microbiology. Died April 15, 2022, aged 95. Survived by 3 children, 7 grandchildren and 2 great-grandchildren. “Bernadette received her medical degree in Paris in 1953. Later, she earned an MSc in microbiology at the Université de Montréal, and also completed a residency at the Royal Victoria Hospital while raising a young family. She specialized in microbiology at Ste-Justine Hospital, and taught microbiology at the Université de Montréal. She retired in 1991 after serving as medical director of the virology laboratory of Ontario Public Health in Toronto.”</t>
  </si>
  <si>
    <t>Ottawa; University of Aberdeen (Scotland), 1950; Royal Canadian Air Force (RCAF); general practice, emergency medicine. Died of kidney failure June 13, 2022, aged 95. Survived by 2 children, 2 grandchildren, and his friend and companion, Ruth Craig. “After 3 years with the RCAF, Sandy was in general practice in Ottawa’s west end until 1972. He then became chief of the Emergency Department at the Ottawa Civic Hospital, where he practised until 1992. Sandy started and developed 1 of the first emergency medicine training programs in Canada in 1978. He died on his own terms. He felt that, at age 95, dialysis was neither a sensible option nor a good use of scarce medical resources.” Dr. Christine Johns commented: “Sandy was my professor from 1983 to 1986 while I was in the Emergency Medicine Program of the Canadian College of Family Physicians in Ottawa. He continued to be a fabulous mentor, chief and colleague thereafter.”</t>
  </si>
  <si>
    <t>Toronto; Dalhousie University, 1949; internal medicine. Died Dec. 10, 2019, aged 96. Survived by his wife Helen, 3 children and 2 grandchildren.</t>
  </si>
  <si>
    <t>aged 96</t>
  </si>
  <si>
    <t>Windsor, Ont.; Royal Canadian Air Force, WW II; University of Western Ontario, 1950; general practice. Died Aug. 7, 2020, aged 96. Survived by his wife Jean, 2 daughters, 3 stepdaughters, 3 grandchildren, 6 step-grandchildren and his great-grandchildren. “Ed came home from the war determined to become a doctor and help people. At Western he was part of a special class of veterans known as Meds ’50. The students at ‘Anatomy Table One’ became lifelong best friends and golfing buddies. Though dispersed throughout Ontario, family vacations, regular golf games and parties kept them close. He practised medicine in Windsor as a family doctor, physician and surgeon for over 50 years. He was doctor to many generations of families. In fact, his grandchildren are sure he delivered half of Windsor! He established the Chronic Care Unit at Hôtel -Dieu Hospital, was chief of staff at Hôtel -Dieu, oversaw the transformation of the nurses’ residence into doctors’ offices, and served as president of Physicians Services Incorporated, an Ontario-wide precursor to government medicare. For his service, he was recognized as a life member by the Ontario Medical Association and by the Canadian Medical Association.”</t>
  </si>
  <si>
    <t>Summerland, BC; University of British Columbia (UBC), 1955; family medicine. Died Nov. 12, 2020, aged 96. Survived by his wife Kay, 6 children and 8 grandchildren. “John served the growing community of Surrey, BC, for 30-plus years as a family doctor and as chief of staff and chair of credentialing and psychiatry at the Surrey Memorial Hospital, where he also served on the Medical Advisory Committee. John’s legacy will carry forward as he set up scholarships, bursaries and funding throughout his life to enable aspiring students to further their education, just as he was helped with his education by the dean of UBC, Walter Gage. Of note, John was instrumental in removing the archaic requirement that women desiring a tubal ligation had to undergo a psychiatric assessment by 2 psychiatrists. In the early 1960s, John was one of the first and few doctors in BC’s Lower Mainland to perform vasectomies. John was known for being easy to speak to and genuinely caring for everyone with whom he came in contact. He was a multifaceted man who contributed in so many ways that affected the lives of multitudes of people. He practised medicine in the years of house calls and middle-of- the-night hospital emergency calls, and was often involved in patient care outside of the confines of his medical office.”</t>
  </si>
  <si>
    <t>Toronto; Queen’s University, 1949; general surgery. Died Feb. 22, 2021, aged 96. Survived by his wife Margaret (Peg), 7 children, 14 grandchildren and 1 great-grandchild. “Bill was the first Queen’s student accepted to the University of Toronto’s surgical training program. Following further training in Bristol, England, he joined the staff of the Department of Surgery at the Toronto General Hospital in 1957. He enjoyed a long career there, and stepped away from performing surgeries in 1994 at age 70. Bill continued to see patients in his office practice until age 88, and attended biweekly surgical meetings and rounds at the University Health Network until he was 96. Bill gave every patient his very best. He carefully explained procedures to them, made post-operative visits 7 days a week, and took phone calls at all hours of the day. Deep appreciation for his skills and care was expressed by his patients. He was also recognized as a thoughtful and common-sense teacher, and received many awards for his training of undergraduate and post-graduate trainees.”</t>
  </si>
  <si>
    <t>Outremont, PQ; Université de Montréal, 1949; urology. Died Feb. 28, 2021, aged 96. Survived by his wife Denise, 2 children and 3 grandchildren.</t>
  </si>
  <si>
    <t>Kanata, Ont.; University of Szeged (Hungary), 1952; general practice. Died May 15, 2021, aged 96. “As professor of pharmacology, she guided generations of MD and PhD students in Hungary, England and Canada. At McGill University she was a professor in pharmacology and therapeutics, where she conducted grant-funded research and mentored many young graduate students. In the last stage of her career, she worked as a medical officer with Health Canada.”</t>
  </si>
  <si>
    <t>West Vancouver; McGill University, 1951; general surgery. Died June 26, 2021, aged 96. Survived by his wife Monica and his family.</t>
  </si>
  <si>
    <t>Rimouski, PQ; Université Laval, 1950; general practice. Died June 30, 2021, aged 96. Survived by his wife, Fernande Leblond, 4 children, 5 grandchildren and 11 great grandchildren. “He practised for most of his career at St. Joseph Hospital in Rimouski, as well as in his office in his home. He retired in 2009 at age 85.”</t>
  </si>
  <si>
    <t>Vancouver; Xiangya Medical College (China), 1948; obstetrics and gynecology; honorary life member, Canadian Medical Association; professor emeritus, University of British Columbia. Died Aug. 22, 2021, aged 96. Survived by her husband, Dr. Wallace B. Chung, 2 children and 5 grandchildren. “She came to Canada to complete her studies shortly after Canada repealed the China Immigration Act in 1947. After interning in Victoria and Montréal, Dr. Chung entered a 4-year residency at the Mayo Clinic in Rochester, Minnesota, where she finished her training as chief resident. [She] moved to Vancouver in 1953, where she established a solo practice at the Vancouver General Hospital and the old Grace Hospital. At the time, she was the first female obstetrician and gynecologist in BC, as well as the first of Chinese descent. Because of her sex and ethnicity, she faced significant discrimination from the established staff and faculty, as well as the community. When she tried to open an office, she was denied a loan by the bank as it was assumed that she would quit work and have children. Despite opposition, she became highly successful as patients, especially new Chinese-speaking immigrants, flocked to her practice. She was also popular among medical students and residents because of her dedication to teaching, even though she was initially denied an academic appointment. Over a long career, from 1956-92, she delivered 7226 babies. Some of those were the babies of those she had previously delivered, all members of an unofficial club of ‘Chung Babies.’ Dr. Chung retired as an emeritus professor after a new department head recognized the injustice of her having been denied promotion for most of her career.”</t>
  </si>
  <si>
    <t>Oakville, Ont.; University of Amsterdam (The Netherlands), 1953; general practice. Died Oct. 23, 2021, aged 96.Survived by his wife Kathryn, 3 children, 7 grandchildren, 2 great-grandchildren, 3 stepchildren and 7 stepgrandchildren. “He was a survivor of WW II who obtained his medical licence in Amsterdam and then immigrated to Canada. He had a full life devoted to his family and medical practice (50 years in Oakville).”</t>
  </si>
  <si>
    <t>Halifax; McGill University, 1949; pediatrics; officer, Order of Canada; past president, Canadian Paediatric Society; former professor and chair, Department of Pediatrics, Dalhousie University; inaugural physician-in-chief and director of research, Izaak Walton Killam Hospital for Children, Halifax; former chancellor, Dalhousie University; recipient, Ross Award (Canadian Paediatric Society) and F.N.G. Starr Award (highest honour of the Canadian Medical Association); member, Canadian Medical Hall of Fame.. Died Nov. 18, 2021, aged 96. Survived by 3 children, 7 grandchildren and 11 great-grandchildren. “He trained as a pediatrician at the Montréal Children’s Hospital and at Boston Children’s Hospital. On his return to Montréal, he was for a time in a private pediatric practice with his father and brother Victor, before committing to a full-time academic career at McGill University and the Montréal Children’s Hospital. In 1967, he was recruited to be professor and chair of the Department of Pediatrics at Dalhousie University, as well as inaugural physician-in-chief and director of research at the newly constructed Izaak Walton Killam Hospital for Children in Halifax. He held those positions for the next 18 years. He published over 140 scientific research papers in such diverse areas as hematology, nutrition, cystic fibrosis, medical education, and the value of screening for disease; his textbook Pediatric Clinical Skills has become widely used. He also co-edited the book Preventing Disease: Beyond the Rhetoric, and for many years served as editor of the popular newsletter Pediatric Notes. In 2013, he published his autobiography, A Lucky Life. He received many honours over his career, and was particularly moved when the hospital he led for much of his career named its newest building the Richard B. Goldbloom Pavilion for Research and Clinical Care. In 2016, he was inducted into the Canadian Medical Hall of Fame.” Dr. Sarah Shea told the CBC: “There was just a tiny pediatric department here and, with his unbelievable charm and optimism, he recruited people and built it so that it was not just a centre of clinical excellence, but an academic centre.”</t>
  </si>
  <si>
    <t>Edmonton; University of Alberta, 1949; pediatric cardiology. Died Dec. 7, 2021, aged 96. Survived by 4 children and many grandchildren and great-grandchildren. “After post-graduate training, he returned to Edmonton to join the Pediatric Department at the Baker Clinic. Although his interest in cardiology had been stimulated while in residency, it was Dr. Robert Fraser (adult cardiologist at the University of Alberta) who, in 1954, prompted Dad to pursue a path investigating children’s heart disease. And with that, Alberta’s first pediatric cardiologist launched his career. Dad filled his days seeing patients at each of Edmonton’s many hospitals and the Baker Clinic, and continued to do traditional house calls. He later divided his patient time with the responsibilities as chairman of Baker Clinic Management, a position he held for 15 years. In 1973, the Department of Cardiology at the University Hospital began expanding and the Division of Pediatric Cardiology was established, with Dad as its director. In the following years, outreach clinics were established in Red Deer and Yellowknife, but Dad also saw patients across the North. In 1982, with the departure of key pediatricians and surgeons and the fear that the Pediatric Cardiology Department would collapse, Dad decided to move his full practice and almost 5000 charts (and some of his key staff) from the Baker Clinic to the university, and rebuilt the department. In 1990, despite having reached the obligatory age of retirement, he stayed on while the department continued to grow, and he maintained his clinics in Yellowknife and Red Deer. He passed on his directorship, ‘proud to see the growth of pediatric cardiology climb from such humble beginnings to its present astounding position.’ Dad was committed to making life better for sick kids. In April 1978 the first meeting was held to organize a children’s hospital for Edmonton and Northern Alberta, and in 1979, the Alberta government approved the formation of the Northern Alberta Children’s Hospital Society, with Dad as its president. At that time, adult practitioners saw children merely as ‘small adults’ and didn’t see the need for a specialized facility — a huge frustration for Dad. In 1986 the Royal Alex received funding for an expansion of its pediatric facility, and Premier Getty announced his intention to establish a children’s hospital in Northern Alberta. However, it was a continuous uphill battle of name changes, locations planned and funds to be raised before the Stollery Children’s Hospital was finally opened in 2001.”</t>
  </si>
  <si>
    <t>Vancouver; Royal Canadian Navy, WW II; University of Toronto, 1950; pediatrics. Died March 14, 2022, aged 96. Survived by his wife, Grace Wooster Jukes MacLean, 3 children, 4 grandchildren, 5 great-grandchildren, 4 stepsons and 3 step-grandchildren. “After the war he returned to Toronto to attend medical school, and when he graduated in 1950 there was only 1 woman in the graduating class of 165. In 1955 Bob was certified by the Royal College, and he then joined his friend and colleague, Jack Whitelaw, in practice in Vancouver. From 1955-92 Bob worked in this busy pediatric consulting practice, which included a group of highly esteemed and excellent pediatricians. He was head of newborn care at the Grace Hospital and then BC Women’s Hospital for over 30 years, and earned a reputation as a fair and effective administrator. Bob was a legendary teacher and clinician who taught medical students and residents throughout his career. His special interest in children with cystic fibrosis stemmed from his residency in New York City. He served as director of the Canadian Cystic Fibrosis Medical Advisory Committee for 6 years, and as chairman for 2 years. For his work with the Canadian Cystic Fibrosis Foundation, he was awarded the Breath of Life Award. When Bob retired from active pediatric practice he continued in administrative roles as VP medicine and acting CEO at Grace Hospital, and VP medicine at BC Women’s Hospital.”</t>
  </si>
  <si>
    <t>Owen Sound, Ont.; University of Western Ontario, 1949; general surgery. Died June 8, 2022, aged 96. Survived by 4 daughters, 10 grandchildren and 3 great-grandchildren. “Ted was born in Hamilton, the last of 10 children. His father died of TB 2 weeks after his birth. His heroic mother kept her sanity and provided love through a cascade of devastating calamities, including the death of 5 of her children from now vaccine-preventable illnesses. After earning his degree and taking post-graduate training in Montréal, Ted started a surgical practice at Wellesley Hospital in Toronto, and taught at the University of Toronto. He moved to McMaster University as a professor in 1972, with his surgical practice at the McMaster University Medical Centre and Henderson Hospital. In 1977 he moved to Ottawa, where he became chief of general surgery at the Ottawa Civic Hospital and University of Ottawa. During sabbaticals he provided medical services to the Grenfell Mission (St. Anthony, NL) and Care Medico (Indonesia, Malaysia), and in Honduras. After a sabbatical in Japan in 1968, he was the first physician to introduce fibreoptic endoscopy to Canadian surgeons. In 1985 he retired from surgery and joined the Canadian Medical Protective Association as a medical expert. He retired from that role in 1992.”</t>
  </si>
  <si>
    <t>Niagara-on-the-Lake, Ont.; Istanbul University (Turkey), 1950; urology; Order of Ontario, Order of Canada. Died Nov. 4, 2019, aged 97. Survived by his wife Solmaz, 4 children and 3 grandchildren. “Dr. Sahin was a pioneer for the Muslim community in Canada, Toronto and Niagara, as well as a well-respected and loved physician. He was a co-founder of the Council of Muslim Communities of Canada and the International Development and Relief Foundation.”</t>
  </si>
  <si>
    <t>aged 97</t>
  </si>
  <si>
    <t>Waterloo, Ont.; University of Edinburgh (Scotland), 1942; general practice. Died Dec. 31, 2019, aged 97. Survived by 3 children, 9 grandchildren and 7 great-grandchildren. “Because Morris graduated in wartime he joined the Royal Air Force (RAF), serving initially on bomber units in England before being transferred to the Far East to work in RAF hospitals and other units in Pakistan, India, Singapore, Saigon and Hong Kong. In 1948 Morris entered general practice in London, but general practice in post-war England was very unsatisfying after the RAF, so he joined the Royal Canadian Air Force (RCAF) in 1952 and served in various capacities for 10 years. During that period, he acquired further specialized education, leading to certification as a medical specialist in aerospace and occupational medicine in the US and Canada, and he later qualified as a professional engineer. He ended his RCAF career as commanding officer at the School of Aerospace Medicine in Toronto, resigning in 1962 to accept a post with NASA as a research scientist. He worked on the Apollo moon landing project among others, and consulted to the aerospace industry. When NASA funding dwindled after the moon landing, he accepted a post in the Faculty of Engineering at the University of Waterloo. There, he was co-founder of the new and innovative Department of Systems Design Engineering, where he served for 20 years as full professor and had 2 terms as department chair.”</t>
  </si>
  <si>
    <t>Parry Sound, Ont.; Royal Canadian Army Medical Corps, WW II; University of Toronto, 1946; internal medicine. Died Feb. 15, 2020, aged 97. Survived by 2 children, a grandchild and 4 stepchildren.</t>
  </si>
  <si>
    <t>Sherbrooke, Que.; Université de Montréal, 1950; pediatrics; senior member, Canadian Medical Association. Died Aug. 23, 2020, aged 97. Survived by 2 children and 4 grandchildren. “From 1955 until the mid-1990s Dr. Panneton practised pediatrics at the Hôtel-Dieu Hospital in Sherbrooke. In 1980 he was appointed clinical teaching assistant in the Faculty of Medicine at the Université de Sherbrooke. In 1990, he was elected a senior member by the Canadian Medical Association.”</t>
  </si>
  <si>
    <t>Vancouver; Formosa College of Medicine (Taiwan), 1950; public health. Died Aug. 23, 2020, aged 97. Survived by his wife Judy, 3 children and 4 grandchildren. “He attended medical school in Shanghai, and went to Taiwan in 1949 to finish medical school. He specialized in tuberculosis and then completed his residency and internship in the US. He returned to Taiwan in 1958 to get married, and worked as an associate professor at the National Taiwan University School of Medicine. Later, he was appointed director of the Taiwan Tuberculosis Control Bureau. He received a master’s of public health from the University of Michigan, completed a fellowship with the World Health Organization (WHO) in Europe and Southeast Asia, and was a TB consultant for WHO in Samoa. He moved to Canada in 1972, and headed the Vancouver Willow Chest Clinic until his retirement in 1993. During his career, he travelled around the world to provide medical care. His integrity, work ethic, dedication, and compassion for his work and patients speak volumes about his character.”</t>
  </si>
  <si>
    <t>Vancouver; National University of Singapore, 1952; psychiatry. Died Sept. 28, 2020, aged 97. Survived by his wife, Seok Im, 4 children and 3 grandchildren. “At an age when many would be content to retire, Chi Nan embarked on a second career after immigrating to Canada with his family. He retrained and qualified as a psychiatrist, practising until his retirement at the age of 88. His intellectual curiosity and sense of inquiry continued unabated during retirement, although the deterioration of his health in recent years presented its challenges.”</t>
  </si>
  <si>
    <t>West Vancouver; Canadian Forces, WW II; University of Manitoba, 1951; family medicine. Died Nov. 9, 2020, aged 97. Survived by his wife Karen, 4 children, 7 grandchildren and 2 great-grandchildren. “After serving overseas for 4 years in WW II, Glen went to medical school and practised as a family physician in Burnaby, BC, for many years. After leaving family practice he continued to assist in all types of surgery at Burnaby Hospital until he was 90 years old! And he was still skiing and boating at age 86.”</t>
  </si>
  <si>
    <t>St. John’s; British army, WW II; University of Newcastle upon Tyne (England), 1953; general practice. Died Nov. 22, 2020, aged 97. Survived by his wife Mary, 4 children and 5 grandchildren. “In 1963 he emigrated from the UK to Twillingate, NL, where he served as a physician until his retirement.” The Chronicle-Herald in Halifax reported: “He became a beloved family doctor to many in the New World Island region and elsewhere.”</t>
  </si>
  <si>
    <t>Roberts, Paul W.</t>
  </si>
  <si>
    <t>Thornhill, Ont.; University of Toronto (U of T), 1947; family medicine; professor emeritus, U of T; honorary consul of Ecuador (Toronto). Died Nov. 22, 2020, aged 97. Survived by his wife Lois, 3 children and 5 grandchildren. “This wet-behind-the-ears doctor [went to Quito, Ecuador, in 1949], pulling bodies out of an earthquake site, stopping his car just before the road fell away into a great gap left by the quake. And telling stories in a way that stirred listeners to give multiplied thousands to build a hospital for Ecuador’s poor. . . . Paul had a ‘can-do’ confidence that, with God's help, he could pull off whatever needed to be done, whether it was driving an ambulance up a steep riverbank on 2 skinny planks, and around hairpin mountain turns. Or rigging up a litter and helping to carry a desperately ill woman missionary 6 hours through the jungle night to a safe delivery at Hospital Vozandes. This confidence carried through when he returned to Canada where, in 1968, he was enlisted to help open Toronto’s new university hospital, Sunnybrook; in almost every department he was a key player on the team. When he retired, he was acting chief of family medicine and full professor at the U of T.”</t>
  </si>
  <si>
    <t>Oshawa, Ont.; Queen’s University, 1950; general practice. Died Dec. 30, 2020, aged 97.</t>
  </si>
  <si>
    <t>Vermilion, Alta.; University of Liverpool (England), 1946; general practice. Died April 2, 2021, aged 97. Survived by 2 children and 2 grandchildren. “Stewart will be remembered for his incredible contribution to the medical world as a practising doctor up until age 97. His care, compassion and dedication to helping others was truly remarkable.”</t>
  </si>
  <si>
    <t>Fredericton; University of Bristol (England), 1947; general pathology; past president, Canadian Association of Pathologists. Died April 20, 2021, aged 97. Survived by 2 children and 4 grandchildren. “He immigrated to Canada in 1952, and worked at the Hospital for Sick Children in Toronto as a pathologist and researcher before being enticed to Saint Louis University in Missouri in 1956. He first worked as a clinical pathologist, and later as a member of the medical school, which allowed him more time for research. In 1964 he returned to Canada with John Wyatt to revitalize the pathology program at the University of Manitoba (U of M). He spent most of his career in Winnipeg as a researcher, teacher and administrator in the Pathology Department at the U of M. From 1981-91 he was head of the department. At the time the conventional approach in pathology was anatomy-based, but Drummond believed that cell biology was a better way to study lung injury and repair. For the rest of his career, together with his friend Ian Adamson, he investigated lung diseases induced by dust, with a particular interest in macrophages, the cells that ‘eat’ foreign invaders. Medical Research Council of Canada grants supported the bulk of their research, which led to many publications. Drummond retired from the medical school in 1992, but continued to lecture and work with medical schools in Japan, Kenya and China.”</t>
  </si>
  <si>
    <t>Victoria; University of Toronto, 1947; obstetrics and gynecology; Order of Canada. Died May 29, 2021, aged 97. Survived by 4 children, 7 grandchildren and 1 great-grandchild. “As a young medical student, Murray fell in love with birthing mothers, and he went on to transform maternity care in Canada and influence care and epidemiology worldwide. In 1955 the family moved to Hamilton, where Murray eventually became chief of obstetrics at St. Joseph’s Hospital. When McMaster University opened its innovative medical school, Murray joined the faculty, and there he began his shift to the academic study of childbirth in support of family-centred maternity care. ‘Evidence is the best rhetoric,’ was one of Murray’s aphorisms. He was an early adopter of then-controversial practices such as childbirth education, delivery in the labour room, having fathers present at births, and rooming in. He also became involved in international movements for childbirth education, and was known as an ‘honorary midwife’ by the midwives he supported in the recognition of their profession in Canada. Although he was a pioneer of evidence-based medicine, Murray’s endless iconoclasm led him to question the dominance of statistical evidence over personal narratives. He became increasingly interested in death and dying, and coined the word tokothanatology, the study of the similarities between birth and death. Murray’s favourite saying was a line from George Santayana: ‘There is no cure for birth or death, save to enjoy the interval.’ ”</t>
  </si>
  <si>
    <t>Brossard, PQ; Université Laval, 1951; neurosurgery. Died June 24, 2021, aged 97. Survived by his wife, Gisèle Lamothe, 4 children, 5 grandchildren and his great-grandchildren. “After training in neurosurgery at Yale University, he practised in Québec until 1968, when he left to found the Department of Neurosurgery at the Université de Sherbrooke. He passed on to his students and residents a tradition of excellence.”</t>
  </si>
  <si>
    <t>Windsor, Ont.; University of Toronto, 1947; obstetrics and gynecology. Died Aug. 15, 2021, aged 97. Survived by his wife Louise, 5 children, 12 grandchildren and 15 great-grandchildren. “After medical school, John graduated from the University of Toronto’s very first class in obstetrics and gynecology. He practised in Windsor for most of his career, in partnership with Dr. Keith MacLeod (deceased, 2021). He delivered many thousands of babies, witnessing the miracle of life daily. He was on staff at all 3 Windsor hospitals, serving at the Metropolitan Hospital as chief of ob/gyn for 10 years and chief of staff for 2 years. He received the Ontario Medical Association’s (OMA) Glenn Sawyer Award for authoring the historical publication Essex County Medical Society 1914-1989: 75 Years of Dedication. He was a member of both the OMA and the Canadian Medical Association, and served on the boards of the North American Gynecological Society and Iona College.”</t>
  </si>
  <si>
    <t>Lacombe, Alta.; Loma Linda University (California), 1952; family medicine. Died Aug. 19, 2021, aged 97. Survived by his wife Anne, 5 children, 13 grandchildren and 15 great-grandchildren. “Dr. Tetz served the Lacombe and Alix areas of Alberta for over 45 years as a family doctor, and he often cared for several generations of the same family. He served as chief of staff at the Lacombe Hospital and was a long-time member of the Lacombe Flying Club. He also supported the health and education of the Lacombe community in many ways throughout his lifetime.”</t>
  </si>
  <si>
    <t>Hanover, Ont.; Graz University (Austria), 1951; family medicine. Died Aug. 29, 2021, aged 97. Survived by his wife Edith, 3 children, 7 grandchildren and 4 great-grandchildren. “Many in Hanover, and prior to that in Red Rock, Ont., will remember Dr. George as their family doctor.”</t>
  </si>
  <si>
    <t>St. Catharines, Ont.; University of Toronto, 1948; general practice. Died Dec. 30, 2021, aged 97. Survived by his wife Esther, 4 children, 9 grandchildren and 8 great-grandchildren. “In 1951 he founded Egbe Hospital in Nigeria, and in 1955 the School of Nursing in Egbe. He served alongside many missionaries and Nigerians in Egbe for 36 years, overseeing the construction of the medical complex in the early years, and working as a physician, surgeon and medical director. George and Esther also served for 2 years at Galmi Hospital in Niger. Furloughs to Canada included working in St. Catharines and Bancroft, Ont., and in Toronto. George had a profound impact on medical missions and influenced hundreds throughout his missionary career. In 1986, George and his wife returned to Canada, where he worked at the St. Catharines General Hospital and Hotel Dieu Hospital until he retired at age 88.”</t>
  </si>
  <si>
    <t>Kingston, Ont.; Masaryk University (Czechoslovakia), 1949; general practice, pediatrics, public health. Died Jan. 4, 2022, aged 97. Survived by 2 children, 2 grandchildren and a great-grandson. “As all Czech-language universities were closed during the Nazi occupation, she didn’t start her study of medicine until after liberation in 1945. She graduated from Masaryk University in 1949, eventually qualifying in pediatrics and serving as a staff pediatrician at the University Children’s Hospital in Brno. In 1968, after the crushing of the Prague Spring by Soviet tanks, she and her family settled in Kingston. She held several staff positions in the Queen’s University Department of Pediatrics before switching to public health and obtaining a diploma in public health at the University of Toronto in 1972. She was subsequently based in Brockville, Ont., where she served as medical officer of health (MoH) at the Leeds, Grenville and Lanark District Health Unit. Her final position, before retirement in 1986, was as the MoH for the Kingston, Frontenac and Lennox and Addington Health Unit.”</t>
  </si>
  <si>
    <t>Langley, BC; University of Toronto, 1947; general surgery. Died Jan. 19, 2022, aged 97.</t>
  </si>
  <si>
    <t>Moncton, NB; Royal Navy, WW II; University of Edinburgh (Scotland), 1953; general practice. Died Jan. 29, 2022, aged 97. Survived by 2 children and 1 grandchild.</t>
  </si>
  <si>
    <t>Dieppe, NB; Laval University, 1953; anesthesia; life member, New Brunswick Medical Society. Died Feb. 4, 2022, aged 97. Survived by his wife, Thérèse Loiseau Daigle, 6 children and 6 grandchildren. “After medical school he spent 2 years practising in Rogersville, NB. He then went to the Hôtel Dieu Hospital in Québec to specialize in anesthesia, and he practised this specialty at Hôtel Dieu/Dr-Georges-L.-Dumont Hospital in Moncton, NB, from 1960 to 1990.”</t>
  </si>
  <si>
    <t>Vancouver; Oxford University (England), 1947; general practice. Died Feb. 25, 2022, aged 97. Survived by 4 children and 6 grandchildren. “He served as a medical officer with the Royal Air Force before immigrating to Canada in 1952. He was a general practitioner in New Westminster, BC, until his retirement in 1994.”</t>
  </si>
  <si>
    <t>Verdun, PQ; Université de Montréal, 1950; general practice. Died March 17, 2022, aged 97. Survived by 4 children and 7 grandchildren. “He pursued a career as a doctor and professor at the University of Ottawa for 35 years.”</t>
  </si>
  <si>
    <t>Thorold, Ont.; Queen’s University, 1949; general practice. Died May 29, 2022, aged 97. Survived by his wife Christine, 7 children, 19 grandchildren and 6 great-grandchildren. “Dad was a dedicated and caring physician, and considered his patients as friends. His practice included many evening and weekend house calls, as well as daily visits to the local hospitals and nursing homes. Dad practised medicine in Thorold for 57 years. He retired in 2007, just after his 82nd birthday. While maintaining his busy medical practice, he was also heavily involved in local politics. Following in the footsteps of his father, who had been mayor of Thorold before serving as a member of federal Parliament from 1950-65, Dad was elected first to the Public Utilities Commission, and then served on Town Council before being elected mayor of Thorold in 1972. He served as both mayor and regional councillor until his retirement from politics in 1985.”</t>
  </si>
  <si>
    <t>Brantford, Ont.; Canadian Intelligence Corps, WW II; University of Toronto, 1953; general practice. Died June 1, 2022, aged 97. Survived by his wife Margaret, 3 children and 6 grandchildren. “After interning in Hamilton, Dr. Page settled into general practice in Cobourg, Ont., where he became especially proficient in bringing babies into the world. In 1966 he sold his practice, went back to school, and procured a diploma in public health. He then served Brantford and Brant County for 22 years as medical officer of health.”</t>
  </si>
  <si>
    <t>London, Ont.; University of Western Ontario, 1950; orthopedic surgery. Died Sept. 4, 2019, aged 98. Survived by 6 children and 5 grandchildren. “I was proud to have served 6 years in the Royal Canadian Artillery during WW II. My good fortune continued as I was accepted in medicine at Western University and I graduated with the veterans’ class in 1950. Following post-graduate surgical and orthopedic surgical training in Ottawa, London and Boston, I practised orthopedics in London and was chief of orthopedics at St. Joseph’s Hospital for 25 years. Western University honoured me with an emeritus professorship. I was very fortunate to have many, many friends. In lieu of a visitation I would like to ask you as my friend to take a moment and recall some time we spent together, a game of golf, bridge or a joke or subtle pun we laughed at. Thanks for being my friend, and don’t be sad — I had a great life and had a lot of fun along the way.”</t>
  </si>
  <si>
    <t>aged 98</t>
  </si>
  <si>
    <t>Toronto; Dalhousie University, 1944; pediatrics. Died Dec. 26, 2019, aged 98. Survived by a son, 3 grandchildren and 2 great-grandchildren. “She interned at Chicago Children’s Hospital but had to return home in early 1945 to care for her dying mother. Subsequent to that, she moved to Toronto where she interned at the Hospital for Sick Children (HSC), which became the centre of her existence for about 50-plus years. In the mid-’60s Adelaide became a pediatric gynecologist at HSC, tutored by Dr. Richard Wilson. She loved her specialty and continued to practise into her 80s.”</t>
  </si>
  <si>
    <t>Port Alberni, BC; University of Otago (New Zealand), 1944; general practice. Died Jan. 24, 2020, aged 98. Survived by 4 children and 6 grandchildren. “In 1946 Douglas volunteered for the Friends Ambulance Unit (sponsored by the Friends Service Committee) and travelled to China to offer his service as a physician. He spent 4 years there, serving various hospitals and remote villages while the conflicts of the Chinese Communist Revolution took place. . . . [The family] eventually settled in Port Alberni, where Douglas became a general practitioner and enthusiastic member of the Alberni Valley Outdoor Club. He enjoyed living in Port Alberni and was very committed to the community. Douglas will be remembered for his daily porridge, his unfailing ability to make lunch out of a drawer of old vegetables, for his constant kindness, and for the quiet wisdom of his presence.”</t>
  </si>
  <si>
    <t>Regina; Queen’s University, 1945; Royal Canadian Army Medical Corps, WW II; general surgery. Died Sept. 3, 2020, aged 98. Survived by 3 children and 5 grandchildren. “Murray had a long and distinguished career in medicine and surgery. He was a member of the medical staff at the Plains Health Centre, chief of surgery at the Pasqua Hospital, and had a long relationship with the Regina General Hospital (RGH) that began in 1945. In 1950 Murray completed post-graduate training at McGill University, where he earned his fellowship in general surgery. On returning to Regina, he joined the Department of Surgery at the RGH and Grey Nuns in 1954, and was elevated to senior member in 1956. He continued work with the Medical Arts Clinic and launched a specialist surgical practice that would continue until 1982. From 1963 to 1978 he served as head of the Department of Surgery at Grey Nuns. In 1978, he was successful in completing the examination for the certificate of special competence in pediatric general surgery. He continued to operate a solo surgical practice, specializing in general surgical practice and pediatric general surgery. Over his long career, Murray received recognition for years of service in organized medicine at the provincial and national levels. He was a past president of the Saskatchewan Medical Association (SMA), the Regina and District Medical Society, the Saskatchewan Surgical Society and the Western Division of the Canadian Association of Clinical Surgeons. He was also an active member of the SMA’s Board of Directors from 1968-80, chaired the SMA's Education Committee from 1968-74, and was an active member of the Canadian Medical Association's Council on Medical Education. He also served as chair of the Ethics Committee of the Royal College of Physicians and Surgeons of Canada. He received the SMA’s Award of Merit in 1979, along with a Leadership Award from the University of Saskatchewan, where he was an associate clinical professor. In 1993 Dr. Fraser was appointed to the unified medical staff of the Regina Health District, and focused his practice on pediatric surgery. After 62 years of dedicated service, Dr. Fraser retired from the RGH in 2007.”</t>
  </si>
  <si>
    <t>Victoria, BC; Canadian Forces, WW II; University of Toronto, 1951; family medicine. Died Sept. 21, 2020, aged 98. Survived by 4 children, 10 grandchildren and 13 great-grandchildren. “Ted resided in Cranbrook, BC, from 1961-92, where he practised family medicine and obstetrics at the F.W. Green Clinic. He spent the latter years of his career as the regional medical adviser for Worksafe BC.”</t>
  </si>
  <si>
    <t>Toronto; McGill University, 1945; Royal Canadian Army Medical Corps, WW II; Royal Canadian Naval Reserve; pediatrics. Died Nov. 22, 2020, aged 98. Survived by 4 children, 10 grandchildren and 5 great-grandchildren. “He had a distinguished career in pediatrics and education in Montréal, where he had 25 years of continuous post-graduate teaching at McGill. He also had an appointment as a teaching fellow at Harvard University. Dr. Nickerson pioneered the successful treatment of children with tubercular meningitis, a previously fatal disease in children, and served as a physician at the Montreal Children’s Hospital and as pediatrician-in-chief at the Royal Victoria Hospital. He was also a consultant to the Montreal Neurological Institute and a part-time medical health officer for the Town of Mount Royal, where he initiated many valuable programs.”</t>
  </si>
  <si>
    <t>Calgary; Royal Canadian Air Force (RCAF), WW II; Dalhousie University, 1951; internal medicine. Died Nov. 28, 2020, aged 98. Survived by 3 children, 6 grandchildren and 3 great-grandchildren. “He completed his post-graduate studies after serving with the RCAF in WW II, and was in private practice in Calgary from 1954-75. Dr. Higgins held numerous positions in the Alberta medical community, and also served as an elected trustee of the Calgary Public School Board from 1963-70. Dr. Gordon K Higgins Jr. High School opened in Calgary in 1977.”</t>
  </si>
  <si>
    <t>Repentigny, PQ; Université de Montréal, 1950; general practice. Died Jan. 6, 2021, aged 98. Survived by 5 children, 11 grandchildren and 4 great-grandchildren.</t>
  </si>
  <si>
    <t>Victoria; University of Toronto, 1947; anesthesiology. Died Jan. 15, 2021, aged 98.</t>
  </si>
  <si>
    <t>Guelph, Ont.; Royal Canadian Army Medical Corps, WW II; University of Western Ontario (UWO), 1945; public health; past president, Ontario Public Health Association; last surviving member, Class of 1945, UWO. Died Feb. 1, 2021, aged 98. Survived by 2 children, 7 grandchildren and 2 great-grandchildren. “Bob served as medical officer of health for Huron County, Perth County and then Wellington-Dufferin County in Ontario. He was a pioneer in public health and preventive medicine, serving communities with care and compassion over many years. The lives and health of thousands of residents of southwestern Ontario were enriched by the dedication of Doc Aldis.”</t>
  </si>
  <si>
    <t>North York, Ont.; University of Brussels (Belgium), 1952; anesthesiology. Died Feb. 22, 2021, aged 98. Survived by 2 children and 2 grandchildren. “Born in Poland, where she served in the Resistance during WW II, she went to medical school in Belgium. In 1954, she and her family made the momentous decision to immigrate to Canada, a move they would never regret, although it was not without its hardships, especially in the early years. Maria quickly obtained employment at the Royal Victoria Hospital in Halifax. A female doctor was something of a novelty in Canada in those days. At that hospital there was no change room for women doctors, and she was obliged to change into scrubs with the nurses. In 1957, the young family left for Toronto, where Maria, armed with glowing references from the Royal Vic, quickly secured a position in anesthesia at Women’s College Hospital. This was the start of a long career as an invaluable member of the OR team, which meant working long shifts, both days and nights, as well as training medical students. Affectionately nicknamed ‘Dr. Blue Eyes’ by her colleagues, she was respected for her professional discipline, and gratefully acknowledged by patients for her lovely bedside manner.”</t>
  </si>
  <si>
    <t>Victoria; McGill University, 1947; internal medicine. Died Feb. 26, 2021, aged 98. Survived by 4 children and 5 grandchildren. “As a physician, he brought compassionate listening to his encounters with frail or confused elderly, often coaxing from them memories or speech they had not uttered for years. As a professor of medicine, he infused students with the joy of learning and of caring for others. He truly believed, as he wrote to a friend caring for her dying husband, ‘there is no greater privilege than to help another human being through their life.’ In his final months he completed his last gift to the world, a video addressing the fear of death and dying. He reassured listeners and encouraged them to focus on life, well-lived.”</t>
  </si>
  <si>
    <t>Etobicoke, Ont.; Zagreb University (Yugoslavia), 1953; psychiatry. Died July 31, 2021, aged 98.</t>
  </si>
  <si>
    <t>Ottawa; University of London (England), 1948; psychiatry; former squadron leader, Royal Canadian Air Force. Died Dec. 12, 2021, aged 98. Survived by 2 children, 6 grandchildren, 9 great-grandchildren and 2 stepchildren. “After leaving the air force, he took additional training in psychiatry. He worked at the ‘training schools for boys’ in Bowmanville, Ont., and Cobourg, Ont., and then served as chief of psychiatry at Humber Memorial Hospital in Toronto. He was retained as an expert witness in numerous medical-legal cases and ‘very much enjoyed working with Arthur Maloney (first ombudsman of Ontario) on these cases.’ ”</t>
  </si>
  <si>
    <t>Vancouver; University of Manitoba, 1948; general practice. Died Feb. 16, 2022, aged 98.</t>
  </si>
  <si>
    <t>Carleton Place, Ont.; Queen’s University, 1949; family medicine. Died Feb. 17, 2022, aged 98. Survived by 3 children, 4 grandchildren and 5 great-grandchildren. “His first position was as civilian medical officer of health at the Royal Canadian Air Force base in Fort Nelson, BC, where he operated a 14-bed hospital there. ‘Young’ Dr. Roy opened his practice as a general physician and surgeon in Carleton Place in 1952, and ventured back to the Ottawa Civic for a second year of education in general surgery, trauma and his favourite, orthopedics. He was on the building committee for the Carleton Place and District Memorial Hospital, and an active staff member there since its opening in 1955. He held all executive offices at the Carleton Place and Almonte, Ont., hospitals over the years, as well as all offices in the Lanark County Medical Society. A natural teacher, he was also involved with the University of Ottawa as a lecturer, and he also provided education and training for residents.”</t>
  </si>
  <si>
    <t>Edmonton; Cairo University (Egypt), 1949; general practice. Died March 2, 2020, aged 99. Survived by 2 sons, 4 grandchildren and 5 great-grandchildren. “Victor practised in Egypt for 14 years before he immigrated to Canada in 1963. He settled in Edmonton, where he then continued to practise for an additional 37 years. He retired at age 80, having served many of Edmonton’s diverse cultural communities. He practised at the Edmonton General Hospital, St. Joseph’s Hospital, the Misericordia Hospital and The Youville Auxiliary Hospital.”</t>
  </si>
  <si>
    <t>aged 99</t>
  </si>
  <si>
    <t>Spruce Grove, Alta.; University of London (England), 1946; general practice. Died June 15, 2020, aged 99. Survived by his wife Myrtle, 4 children, 4 stepchildren, 20 grandchildren and 31 great-grandchildren. “After medical school and spending 5 years in the British army, he moved to Ponoka, Alta., where he joined his brother in medical practice. He then moved with his family to Grande Prairie, Alta., in 1953 and served the community in many ways, as both a doctor and member of the Legislative Assembly.”</t>
  </si>
  <si>
    <t>Delta, BC; University of Manitoba, 1948; general surgery. Died Nov. 29, 2020, aged 99. Survived by his wife Dorothy, 2 children, 2 stepchildren, and his grandchildren and great-grandchildren. “He spent 35 years of a gratifying surgical practice at the Royal Columbian and St Mary’s hospitals in New Westminster, BC, and had many happy years in retirement.”</t>
  </si>
  <si>
    <t>Boynton Beach, Florida; McGill University, 1943; captain, Royal Canadian Army Medical Corps (RCAMC), WW II; general surgery. Died Dec. 3, 2020, aged 99. Survived by his wife Petty, 2 children, 6 grandchildren and 6 great-grandchildren. “Paul graduated from medical school at age 22, and after graduation saw active service in the RCAMC in WW II. After the war he finished his education, and eventually became an associate professor of surgery at McGill. Paul’s career saw him quickly become a leader, first as chief of surgery at Reddy Memorial Hospital in Montréal, and later as chief of staff at Palm Beach Regional Hospital in Florida. A true Renaissance man, one day Paul might be found doing house calls, and the next he'd be in the lab doing cutting-edge research. He wrote dozens of renowned research papers, and the development of the Niloff Bile Duct Tube helped countless patients. Paul retained his brilliant medical mind to the end, and published his last paper at age 91.”</t>
  </si>
  <si>
    <t>London, Ont.; Royal Canadian Air Force (RCAF), WW II; University of Western Ontario, 1952; family medicine, aviation medicine, occupational medicine, industrial medicine; RCAF (Reserve). Died Feb. 28, 2021, aged 99. Survived by his wife Roz, 2 children, 6 grandchildren and 9 great-grandchildren. “He served for over 4 years as a pilot with 400 Squadron during WW II, flying many different aircraft, most notably the Supermarine PR Spitfire Mk XI to conduct high-altitude (up to 41 000 feet) reconnaissance missions. A gifted navigator and aviation teacher, he instructed on advanced courses to train new cohorts of aviators for the war effort. After the war he earned his medical degree and was elected the permanent class president of Meds ’52 at Western. He continued to fly during medical school, including working as an executive pilot. His education led to a fulfilling career in medicine, starting in 1953. As a physician, he was a certified member of the College of Family Physicians of Canada, and he was a member of the Ontario Medical Association and Canadian Medical Association. He was also a life member of the London and District Academy of Medicine. He practised medicine for over 55 years, specializing in occupational and industrial medicine, and aerospace medicine. His practice led him to assessing thousands of people over the years for their private, commercial and airline transport licences. Along with his practice in family medicine and his specialties, he was a medical officer for Air Canada and the Canadian National Railway for over 35 years. He also worked as medical director for Northern Telecom and as a medical officer (MO) for Air Ontario. At the start of his medical practice, Charles continued to serve as a pilot in the RCAF (Reserve) in 420 Squadron. During this time, he was on the aerobatic team. He also piloted many military aircraft, including Mustangs, Harvards and T-33 jets. He later transferred to the air force as an MO, and qualified as a flight surgeon, serving as wing MO for 420 Fighter Squadron and 4220 Radar Squadron. In 1957 he was promoted to wing commander and, with over 10 years in uniform, retired from service. He continued to pursue his passion for aviation after his retirement from the RCAF and throughout his medical career, even continuing to fly in his 90s. He held a Ministry of Transport airline transport licence, and logged more than 8000 hours on 35 different aircraft.”</t>
  </si>
  <si>
    <t>Victoria; University of Alberta, 1952; general pathology. Died Oct. 11, 2021, aged 99. Survived by 3 children, 5 grandchildren and 2 great-grandchildren. “He was proud of his service during WW II as a pilot for 407 Squadron of Coastal Command over the North Sea, ‘fighting for king and country.’ After the war he got his MD, and later qualified as a pathologist. He practised at the Holy Cross Hospital in Calgary for most of his career.”</t>
  </si>
  <si>
    <t>Trail, BC; University of Manitoba, 1946; plastic surgery. Died Dec. 14, 2021, aged 99. Survived by 2 children, 8 grandchildren and 10 great-grandchildren. “For many years Jack was the only plastic surgeon between Vancouver and Calgary. He was a proud partner in the C.S. Williams Clinic and was an amazing surgeon who was adored by his patients as he went above and beyond in the care that he provided. Jack was totally committed to his adopted hometown and continued to contribute and give back wherever he could. In addition to a busy medical practice, Jack served many different organizations. He was proud to be the team physician for the Trail Smoke Eaters and the Cominco Arena from 1953-64.”</t>
  </si>
  <si>
    <t>Hamilton; University of Toronto, 1944; pediatrics. Died May 25, 2021, aged 100. Survived by his wife Ruth, 6 children, 14 grandchildren and 6 great-grandchildren. “Reaching his 100th birthday was just 1 milestone in Harry’s full and happy life. He was a role model, hero, doctor and friend to so many in his 75-year-career healing Hamilton’s children.”</t>
  </si>
  <si>
    <t>aged 10</t>
  </si>
  <si>
    <t>Edmonton; University of Alberta, 1951; physical medicine and rehabilitation. Died June 24, 2021, aged 100. Survived by his wife Nina, 3 children, 4 stepchildren and many grandchildren and great-grandchildren. “Over 100 years, Tom served his country and his patients as a physician, and his community with a generous heart, but at the centre of it all was his family. As you hit the links or take a seat at the next Edmonton football game, know he will be there with you in spirit.”</t>
  </si>
  <si>
    <t>Kentville, NS; McGill University 1954; general surgery. Died Oct. 15, 2021, aged 100. Survived by 3 children and numerous grandchildren and great-grandchildren. “In WW II William joined the Royal Canadian Air Force, and after training as a pilot he went on to England as a pathfinder pilot flying Mosquito fighter-bombers. After the war he worked during the summers doing aerial mapping in Northern Canada, and spent the rest of the year studying medicine at McGill. William was passionate about his work as a general surgeon at Montréal General Hospital and Lachine General Hospital, and as chief of surgery at Lakeshore General Hospital.”</t>
  </si>
  <si>
    <t>Bracebridge, Ont.; University of Toronto, 1945; general practice. Died Jan. 20, 2022, aged 100. Survived by 3 children, 5 grandchildren and 7 great-grandchildren.</t>
  </si>
  <si>
    <t>Vancouver; University of Amsterdam (The Netherlands), 1947; general practice. Died Aug. 17, 2021, aged 101. Survived by 3 children and 3 grandchildren. “Dr. van Norden was raised in a strictly Orthodox Jewish household. His early life was hard — his father died when he was 4, and his medical studies were interrupted by the invasion and occupation of the Netherlands [by Germany] in 1940. While most Amsterdam Jews died in concentration camps, Herman managed to survive by hiding, with the help of the Dutch Underground. Despite his attempts to convince his mother to join him, she refused, and eventually was killed in Auschwitz. Following the partial liberation of the Netherlands in 1944, Herman met Jacoba (later, Julia) Wouters [deceased] at a meeting in Utrecht for potential medical students. They married in 1949 and, after finishing their medical studies, they moved to Vancouver, and established a joint medical practice in 1953. Vancouver smiled on them, and their practice flourished. After retiring in 1989, Herman attended lectures at the Vancouver Institute, and took adult education courses at the University of British Columbia.”</t>
  </si>
  <si>
    <t>Toronto; University of Toronto, 1943; ophthalmology. Died Aug. 27, 2021, aged 101. Survived by his wife Bea, 3 children, 3 stepchildren, 10 grandchildren and 2 great-grandchildren. “Lou’s was an immigrant’s story. He came to Canada as a toddler with his mother Lily in order to join his father, Morris, who had arrived earlier from a shtetl in Poland. He and his brother Earl, with whom he shared a close lifelong friendship, grew up in downtown Jewish Toronto, helping their parents in the family grocery store. He graduated medical school in 1943, making good on his parents’ desire to see him succeed in their adopted country. Following training abroad, Lou established a successful practice and impactful career as chief of ophthalmology at the Doctors Hospital in Toronto, where he took great satisfaction from serving the hospital’s diverse downtown population.”</t>
  </si>
  <si>
    <t>Troy, Michigan; University of Toronto, 1945; psychiatry. Died Oct. 4, 2021, aged 101.</t>
  </si>
  <si>
    <t>London, Ont.; University of Toronto (U of T), 1943; general practice. Died Feb. 21, 2022, aged 101. Survived by 4 children, 6 grandchildren and 3 great-grandchildren. “He served in WW II as a regimental medical officer attached to No. 86 Bridge Company in Canada and Northwest Europe. . . . In 1948 he opened an office for general practice in his hometown of Campbellford, Ont. However, after 4 years of solo practice his war-related tuberculosis became active again, and he was admitted to Sunnybrook Hospital in Toronto for treatment and recovery. Seeking a branch of medicine in which he could have regular hours, he returned to U of T for a year to get his diploma in public health. His first assignment was with the Simcoe County Health Unit, working out of Orillia, Ont., for 8 years.  He then served as medical officer of health in Peterborough, Ont., for 4 years. In 1966 he shifted direction, serving as editor of the Canadian Medical Association Journal until 1975. He lived a remarkable life that was bookended by global pandemics.”</t>
  </si>
  <si>
    <t>Aged 101</t>
  </si>
  <si>
    <t>St. Catharines, Ont.; University of Tartu (Estonia), 1942; general practice, anesthesia. Died Sept. 25, 2019, aged 102. Survived by 2 children. “Dagmar practised medicine in Estonia and then Sweden before immigrating to Canada. Settling in Montréal, Dagmar attended McGill University to requalify. She rode the ambulances on emergency calls and was profiled in the Montreal Gazette in 1952 as the ‘Petite Physician on Wheels.’ She went on to specialize in anesthesia, and spent most of her career as a staff anesthesiologist at the Lachine General Hospital in Quebec.”</t>
  </si>
  <si>
    <t>Aged 102</t>
  </si>
  <si>
    <t>COUNTA of NumOnly</t>
  </si>
  <si>
    <t>2020 to 2021 per month delta</t>
  </si>
  <si>
    <t>January</t>
  </si>
  <si>
    <t>February</t>
  </si>
  <si>
    <t>March</t>
  </si>
  <si>
    <t>April</t>
  </si>
  <si>
    <t>May</t>
  </si>
  <si>
    <t>June</t>
  </si>
  <si>
    <t>July</t>
  </si>
  <si>
    <t>August</t>
  </si>
  <si>
    <t>September</t>
  </si>
  <si>
    <t>October</t>
  </si>
  <si>
    <t>November</t>
  </si>
  <si>
    <t>December</t>
  </si>
  <si>
    <t>Monthly Mortality</t>
  </si>
  <si>
    <t>SUM of Life years lost</t>
  </si>
  <si>
    <t>COUNTA of Week</t>
  </si>
  <si>
    <t>https://www.thegatewaypundit.com/2022/07/44-year-old-canadian-doctor-dies-unexpectedly-sixth-canadian-doctor-die-within-two-weeks/ CMA</t>
  </si>
  <si>
    <t xml:space="preserve">Kumar, Ragbir S. (Raj) </t>
  </si>
  <si>
    <t>Cambridge</t>
  </si>
  <si>
    <t xml:space="preserve">Donald, Gregory L. (Greg) </t>
  </si>
  <si>
    <t>passed away peacefully at the bottom of a rugby scrum</t>
  </si>
  <si>
    <t>Ammon</t>
  </si>
  <si>
    <t xml:space="preserve">Saunders, Sylvia L. </t>
  </si>
  <si>
    <t xml:space="preserve">Turnbull, Kenneth W. </t>
  </si>
  <si>
    <t>Delta</t>
  </si>
  <si>
    <t>glioblastoma multiforme</t>
  </si>
  <si>
    <t xml:space="preserve">Van der Westhuizen, Andrew N. </t>
  </si>
  <si>
    <t>cycling accident</t>
  </si>
  <si>
    <t>Kamloops</t>
  </si>
  <si>
    <t xml:space="preserve">Gayle, Barrington A. </t>
  </si>
  <si>
    <t xml:space="preserve">Stevenson, Cameron M. </t>
  </si>
  <si>
    <t>Kingston</t>
  </si>
  <si>
    <t>retired recently</t>
  </si>
  <si>
    <t>Northside East Bay</t>
  </si>
  <si>
    <t>NS</t>
  </si>
  <si>
    <t>Halifax</t>
  </si>
  <si>
    <t>Portage la Prairie</t>
  </si>
  <si>
    <t>MB</t>
  </si>
  <si>
    <t>kidney failure/MAID</t>
  </si>
  <si>
    <t>Owen Sound</t>
  </si>
  <si>
    <t xml:space="preserve">Briscoe, Maureen P. </t>
  </si>
  <si>
    <t>Brantford</t>
  </si>
  <si>
    <t>Thorold</t>
  </si>
  <si>
    <t>Charlottetown</t>
  </si>
  <si>
    <t>PI</t>
  </si>
  <si>
    <t>https://necrocanada.com/obituaries-2022/?s=M.D. CMA</t>
  </si>
  <si>
    <t>Chicoutimi</t>
  </si>
  <si>
    <t>Can</t>
  </si>
  <si>
    <t>St. Catharines</t>
  </si>
  <si>
    <t>Calgary</t>
  </si>
  <si>
    <t>Campbell River</t>
  </si>
  <si>
    <t>Powell River</t>
  </si>
  <si>
    <t>practised medecine 50 yrs</t>
  </si>
  <si>
    <t>Essex</t>
  </si>
  <si>
    <t>worked 5 decades</t>
  </si>
  <si>
    <t>worked to 74</t>
  </si>
  <si>
    <t>worked 40+ yrs</t>
  </si>
  <si>
    <t>Pointe-Claire</t>
  </si>
  <si>
    <t xml:space="preserve">Molotiu, Nicolae (Nic) </t>
  </si>
  <si>
    <t>Strathroy</t>
  </si>
  <si>
    <t>worked 50+ yrs</t>
  </si>
  <si>
    <t>Hampstead</t>
  </si>
  <si>
    <t>Port Dover</t>
  </si>
  <si>
    <t>North York</t>
  </si>
  <si>
    <t>Paradise</t>
  </si>
  <si>
    <t>NL</t>
  </si>
  <si>
    <t>Peterborough</t>
  </si>
  <si>
    <t xml:space="preserve">Riese, Nichole M. </t>
  </si>
  <si>
    <t>Winnipeg</t>
  </si>
  <si>
    <t>Forest</t>
  </si>
  <si>
    <t>Montréal</t>
  </si>
  <si>
    <t>worked 60+ yrs</t>
  </si>
  <si>
    <t>Guelph</t>
  </si>
  <si>
    <t>Kelowna</t>
  </si>
  <si>
    <t>worked 45+ yrs</t>
  </si>
  <si>
    <t>Waterloo</t>
  </si>
  <si>
    <t>Brockville</t>
  </si>
  <si>
    <t>Red Deer</t>
  </si>
  <si>
    <t>Walkerton</t>
  </si>
  <si>
    <t>Etobicoke</t>
  </si>
  <si>
    <t>Cowley</t>
  </si>
  <si>
    <t>London</t>
  </si>
  <si>
    <t>Verdun</t>
  </si>
  <si>
    <t>died at home holding his wife's hand</t>
  </si>
  <si>
    <t>CMA  https://www.arbormemorial.ca/fairhaven/obituaries/gaby-georges-mikael/80733</t>
  </si>
  <si>
    <t>Royston</t>
  </si>
  <si>
    <t>Sechelt</t>
  </si>
  <si>
    <t>Québec</t>
  </si>
  <si>
    <t>Monarch</t>
  </si>
  <si>
    <t>St. John’s</t>
  </si>
  <si>
    <t>Warman</t>
  </si>
  <si>
    <t xml:space="preserve">Goertzen, George </t>
  </si>
  <si>
    <t>Surrey</t>
  </si>
  <si>
    <t>worked to 71</t>
  </si>
  <si>
    <t>worked to 79</t>
  </si>
  <si>
    <t>worked 34+ yrs</t>
  </si>
  <si>
    <t>ret 1994</t>
  </si>
  <si>
    <t>worked 50 yrs</t>
  </si>
  <si>
    <t>St-Jacques</t>
  </si>
  <si>
    <t>sudden and unexpected, he was thought to be in good health; ER specialist</t>
  </si>
  <si>
    <t>CMA  https://www.infoweekend.ca/actualites/societe/453854/le-dr-edouard-hendriks-ne-sera-pas-oublie</t>
  </si>
  <si>
    <t>ret 1975</t>
  </si>
  <si>
    <t>ret 2017</t>
  </si>
  <si>
    <t>worked 38 yrs</t>
  </si>
  <si>
    <t>Dartmouth</t>
  </si>
  <si>
    <t>ret 2005</t>
  </si>
  <si>
    <t>Saint-Bruno</t>
  </si>
  <si>
    <t>Carleton Place</t>
  </si>
  <si>
    <t>Saint-Augustin-de-Desmaures</t>
  </si>
  <si>
    <t>CMA  https://www.legacy.com/ca/obituaries/durhamregion/name/robert-clendenning-obituary?pid=201882280</t>
  </si>
  <si>
    <t>surrounded by loved ones; served Sudbury</t>
  </si>
  <si>
    <t>Vernon</t>
  </si>
  <si>
    <t>Dieppe</t>
  </si>
  <si>
    <t>ret 1990</t>
  </si>
  <si>
    <t>wife by his side</t>
  </si>
  <si>
    <t>CMA  https://medicine.med.ubc.ca/remembering-dr-donald-f-stark-md-frcpc/</t>
  </si>
  <si>
    <t>worked 40 yrs</t>
  </si>
  <si>
    <t>ret at 88</t>
  </si>
  <si>
    <t>worked 40+ yrs, doctor to the Nordiques, died in hospital</t>
  </si>
  <si>
    <t>CMA https://necrocanada.com/obituaries-2022/dr-pierre-beauchemin-2022/</t>
  </si>
  <si>
    <t>ret at 79</t>
  </si>
  <si>
    <t>West Vancouver</t>
  </si>
  <si>
    <t>Bracebridge</t>
  </si>
  <si>
    <t>ret 2021 at 82</t>
  </si>
  <si>
    <t>La Baie</t>
  </si>
  <si>
    <t>worked 49 yrs</t>
  </si>
  <si>
    <t>Langley</t>
  </si>
  <si>
    <t>Saguenay-Lac-Saint-Jean</t>
  </si>
  <si>
    <t>suddenly; ret 2017</t>
  </si>
  <si>
    <t>worked 35+ yrs</t>
  </si>
  <si>
    <t>peacefully with loved ones</t>
  </si>
  <si>
    <t>CMA  https://medicine.med.ubc.ca/remembering-dr-j-mark-fitzgerald/</t>
  </si>
  <si>
    <t>Knowlton</t>
  </si>
  <si>
    <t>ret 2021</t>
  </si>
  <si>
    <t>Comox</t>
  </si>
  <si>
    <t>ret 2010</t>
  </si>
  <si>
    <t>Rothesay</t>
  </si>
  <si>
    <t>worked 53 yrs</t>
  </si>
  <si>
    <t>ret 2007</t>
  </si>
  <si>
    <t>ret 1988</t>
  </si>
  <si>
    <t>worked 47 yrs</t>
  </si>
  <si>
    <t>Chilliwack</t>
  </si>
  <si>
    <t>ret 1986</t>
  </si>
  <si>
    <t>worked 22 yrs</t>
  </si>
  <si>
    <t>ER specialist; ret in 2020</t>
  </si>
  <si>
    <t>Count 18-49</t>
  </si>
  <si>
    <t>Age 18-49</t>
  </si>
  <si>
    <t>Age 18-50</t>
  </si>
  <si>
    <t>Count 18-50</t>
  </si>
  <si>
    <t>Dr. Raymond William Lamontagne, Ph.D.</t>
  </si>
  <si>
    <t>https://www.remembering.ca/obituary/raymond-lamontagne-1086027467</t>
  </si>
  <si>
    <t>new</t>
  </si>
  <si>
    <t>Age deemed</t>
  </si>
  <si>
    <t>suddenly, Clinical psychologist</t>
  </si>
  <si>
    <t>Ria Vannoort</t>
  </si>
  <si>
    <t>Wilson</t>
  </si>
  <si>
    <t>NY</t>
  </si>
  <si>
    <t>medical incident, fall off jet ski; Hamilton paramedic</t>
  </si>
  <si>
    <t>https://torontosun.com/news/provincial/hamilton-paramedic-dies-after-fall-off-jet-ski  https://toronto.ctvnews.ca/ontario-paramedic-dies-suddenly-while-on-jet-ski-at-u-s-cottage-family-says-1.6039160</t>
  </si>
  <si>
    <t>CMA  https://www.remembering.ca/obituary/dr-jon-adamis-1081818306</t>
  </si>
  <si>
    <t>peacefully at home</t>
  </si>
  <si>
    <t>CMA  https://necrocanada.com/deces-2020/dupras-georges-1936-2020/</t>
  </si>
  <si>
    <t>Laval</t>
  </si>
  <si>
    <t>CMA  https://necrocanada.com/deces-2020/dr-wilson-roman-john-gasewicz-june-30-2020/</t>
  </si>
  <si>
    <t>peacefully surrounded by family</t>
  </si>
  <si>
    <t>https://ottawacitizen.remembering.ca/obituary/hans-klaus-uhthoff-1085763282?ckprm=1</t>
  </si>
  <si>
    <t>Heart attack</t>
  </si>
  <si>
    <t>https://ussanews.com/2022/08/07/young-canadian-doctors-dead-dying-manitoba-data-and-other-canadian-government-data/  https://www.findagrave.com/memorial/242449990/baharan-behzadizad  https://www.hollywoodlanews.com/seven-canadian-doctors-dead-july/</t>
  </si>
  <si>
    <t>Campbellford</t>
  </si>
  <si>
    <t>Huntsville</t>
  </si>
  <si>
    <t>Bowmanville</t>
  </si>
  <si>
    <t>Hammonds Plains</t>
  </si>
  <si>
    <t>Prince George</t>
  </si>
  <si>
    <t>Corner Brook</t>
  </si>
  <si>
    <t>St. Thomas</t>
  </si>
  <si>
    <t>Trail</t>
  </si>
  <si>
    <t>Conception Bay South</t>
  </si>
  <si>
    <t>Westmount</t>
  </si>
  <si>
    <t>Grand Bend</t>
  </si>
  <si>
    <t>Boisbriand</t>
  </si>
  <si>
    <t>Roberval</t>
  </si>
  <si>
    <t>Chatham</t>
  </si>
  <si>
    <t>Drumheller</t>
  </si>
  <si>
    <t>Orillia</t>
  </si>
  <si>
    <t>Penticton</t>
  </si>
  <si>
    <t>Eston</t>
  </si>
  <si>
    <t>Salt Spring Island</t>
  </si>
  <si>
    <t>Clarenville</t>
  </si>
  <si>
    <t>Rimouski</t>
  </si>
  <si>
    <t>Uxbridge</t>
  </si>
  <si>
    <t>Thunder Bay</t>
  </si>
  <si>
    <t>Outremont</t>
  </si>
  <si>
    <t>Lachute</t>
  </si>
  <si>
    <t>Kimberley</t>
  </si>
  <si>
    <t>Gatineau</t>
  </si>
  <si>
    <t>Bible Hill</t>
  </si>
  <si>
    <t>Brandon</t>
  </si>
  <si>
    <t>Quesnel</t>
  </si>
  <si>
    <t>Courtenay</t>
  </si>
  <si>
    <t>Troy</t>
  </si>
  <si>
    <t>MI</t>
  </si>
  <si>
    <t>Port Williams</t>
  </si>
  <si>
    <t>Scarborough</t>
  </si>
  <si>
    <t>Dundas</t>
  </si>
  <si>
    <t>Lake Country</t>
  </si>
  <si>
    <t>Prince Albert</t>
  </si>
  <si>
    <t>Stayner</t>
  </si>
  <si>
    <t>Dunnville</t>
  </si>
  <si>
    <t>Santa Barbara</t>
  </si>
  <si>
    <t>CA</t>
  </si>
  <si>
    <t>Whistler</t>
  </si>
  <si>
    <t>Ancaster</t>
  </si>
  <si>
    <t>East York</t>
  </si>
  <si>
    <t>Hanover</t>
  </si>
  <si>
    <t>Niagara Falls</t>
  </si>
  <si>
    <t>Lacombe</t>
  </si>
  <si>
    <t>Thornhill</t>
  </si>
  <si>
    <t>Bedford</t>
  </si>
  <si>
    <t>St. Andrews-by-the-Sea</t>
  </si>
  <si>
    <t>Alliston</t>
  </si>
  <si>
    <t>Schomberg</t>
  </si>
  <si>
    <t>Bala</t>
  </si>
  <si>
    <t>Qualicum Beach</t>
  </si>
  <si>
    <t>Trinity Center</t>
  </si>
  <si>
    <t>Sainte-Anne-de-Beaupré</t>
  </si>
  <si>
    <t>Antigonish</t>
  </si>
  <si>
    <t>Nelson</t>
  </si>
  <si>
    <t>Cochrane</t>
  </si>
  <si>
    <t>Sydney</t>
  </si>
  <si>
    <t>Cowansville</t>
  </si>
  <si>
    <t>Garibaldi Highlands</t>
  </si>
  <si>
    <t>Brossard</t>
  </si>
  <si>
    <t>North Vancouver</t>
  </si>
  <si>
    <t>Port Perry</t>
  </si>
  <si>
    <t>Rigaud</t>
  </si>
  <si>
    <t>Port Colborne</t>
  </si>
  <si>
    <t>Napanee</t>
  </si>
  <si>
    <t>Lethbridge</t>
  </si>
  <si>
    <t>Côte Saint-Luc</t>
  </si>
  <si>
    <t>Lillooet</t>
  </si>
  <si>
    <t>Richmond Hill</t>
  </si>
  <si>
    <t>Burnaby</t>
  </si>
  <si>
    <t>Atlin</t>
  </si>
  <si>
    <t>Petrolia</t>
  </si>
  <si>
    <t>Fenwick</t>
  </si>
  <si>
    <t>Riverview</t>
  </si>
  <si>
    <t>Coldbrook</t>
  </si>
  <si>
    <t>Sidney</t>
  </si>
  <si>
    <t>Wasa Lake</t>
  </si>
  <si>
    <t>Kanata</t>
  </si>
  <si>
    <t>Wetaskiwin</t>
  </si>
  <si>
    <t>Lions Bay</t>
  </si>
  <si>
    <t>Vanderhoof</t>
  </si>
  <si>
    <t>Harrow</t>
  </si>
  <si>
    <t>Coquitlam</t>
  </si>
  <si>
    <t>Lantzville</t>
  </si>
  <si>
    <t>Salaberry-de-Valleyfield</t>
  </si>
  <si>
    <t>Pembroke</t>
  </si>
  <si>
    <t>Vermilion</t>
  </si>
  <si>
    <t>Welland</t>
  </si>
  <si>
    <t>Harrowsmith</t>
  </si>
  <si>
    <t>Campbellton</t>
  </si>
  <si>
    <t>Laterrière</t>
  </si>
  <si>
    <t>Shediac</t>
  </si>
  <si>
    <t>Woodstock</t>
  </si>
  <si>
    <t>Kingsburg</t>
  </si>
  <si>
    <t>Lakefield</t>
  </si>
  <si>
    <t>Nanton</t>
  </si>
  <si>
    <t>St. George</t>
  </si>
  <si>
    <t>Cobourg</t>
  </si>
  <si>
    <t>Tsawwassen</t>
  </si>
  <si>
    <t>Orléans</t>
  </si>
  <si>
    <t>Dauphin</t>
  </si>
  <si>
    <t>Richmond</t>
  </si>
  <si>
    <t>Shediac Bridge</t>
  </si>
  <si>
    <t>New Westminster</t>
  </si>
  <si>
    <t>McDougall</t>
  </si>
  <si>
    <t>Stoney Creek</t>
  </si>
  <si>
    <t>Caledon Village</t>
  </si>
  <si>
    <t>Hatley</t>
  </si>
  <si>
    <t>Beamsville</t>
  </si>
  <si>
    <t>Repentigny</t>
  </si>
  <si>
    <t>St-Lambert</t>
  </si>
  <si>
    <t>Erin</t>
  </si>
  <si>
    <t>Hearst</t>
  </si>
  <si>
    <t>Saint-Lambert</t>
  </si>
  <si>
    <t>Gabriola Island</t>
  </si>
  <si>
    <t>Lloydminster</t>
  </si>
  <si>
    <t>Saint-Christophe d’Arthabaska</t>
  </si>
  <si>
    <t>Silton</t>
  </si>
  <si>
    <t>Boynton Beach</t>
  </si>
  <si>
    <t>Cumberland</t>
  </si>
  <si>
    <t>Georgetown</t>
  </si>
  <si>
    <t>Swift Current</t>
  </si>
  <si>
    <t>Summerland</t>
  </si>
  <si>
    <t>Léry</t>
  </si>
  <si>
    <t>Alma</t>
  </si>
  <si>
    <t>Greenfield Park</t>
  </si>
  <si>
    <t>Campbellcroft</t>
  </si>
  <si>
    <t>Hampton</t>
  </si>
  <si>
    <t>Rossland</t>
  </si>
  <si>
    <t>Truro</t>
  </si>
  <si>
    <t>Joliette</t>
  </si>
  <si>
    <t>Port Alberni</t>
  </si>
  <si>
    <t>La Quinta</t>
  </si>
  <si>
    <t>Grand-Sault</t>
  </si>
  <si>
    <t>Coldwater</t>
  </si>
  <si>
    <t>Sarnia</t>
  </si>
  <si>
    <t>The Villages</t>
  </si>
  <si>
    <t>Hampden</t>
  </si>
  <si>
    <t>Cardston</t>
  </si>
  <si>
    <t>Midland</t>
  </si>
  <si>
    <t>Bathurst</t>
  </si>
  <si>
    <t>Gaspé</t>
  </si>
  <si>
    <t>Sylvan Lake</t>
  </si>
  <si>
    <t>Port Coquitlam</t>
  </si>
  <si>
    <t>Armstrong</t>
  </si>
  <si>
    <t>Newmarket</t>
  </si>
  <si>
    <t>Glace Bay</t>
  </si>
  <si>
    <t>Dollard-des-Ormeaux</t>
  </si>
  <si>
    <t>Brooks</t>
  </si>
  <si>
    <t>Longueuil</t>
  </si>
  <si>
    <t>Sault Ste. Marie</t>
  </si>
  <si>
    <t>Athabasca</t>
  </si>
  <si>
    <t>Ridgetown</t>
  </si>
  <si>
    <t>Spruce Grove</t>
  </si>
  <si>
    <t>Miramichi</t>
  </si>
  <si>
    <t>Squamish</t>
  </si>
  <si>
    <t>Renforth</t>
  </si>
  <si>
    <t>Sherwood Park</t>
  </si>
  <si>
    <t>St. Albert</t>
  </si>
  <si>
    <t xml:space="preserve"> Enfield</t>
  </si>
  <si>
    <t>Ajax</t>
  </si>
  <si>
    <t>Amos</t>
  </si>
  <si>
    <t>Upper Kingsclear</t>
  </si>
  <si>
    <t>Trois-Rivières</t>
  </si>
  <si>
    <t>Salem</t>
  </si>
  <si>
    <t>Picton</t>
  </si>
  <si>
    <t>Broadlands</t>
  </si>
  <si>
    <t>Lachine</t>
  </si>
  <si>
    <t>Orangeville</t>
  </si>
  <si>
    <t>St-Jean-sur-Richelieu</t>
  </si>
  <si>
    <t>Alberton</t>
  </si>
  <si>
    <t>PEI</t>
  </si>
  <si>
    <t>Brentwood Bay</t>
  </si>
  <si>
    <t>Selkirk</t>
  </si>
  <si>
    <t>England</t>
  </si>
  <si>
    <t>Mount Pearl</t>
  </si>
  <si>
    <t>Courtice</t>
  </si>
  <si>
    <t>Sainte-Thérèse</t>
  </si>
  <si>
    <t>Taber</t>
  </si>
  <si>
    <t>Port Credit</t>
  </si>
  <si>
    <t>Belleville</t>
  </si>
  <si>
    <t>North Hatley</t>
  </si>
  <si>
    <t>South Delta</t>
  </si>
  <si>
    <t>Parry Sound</t>
  </si>
  <si>
    <t>Sydenham</t>
  </si>
  <si>
    <t>Fort Langley</t>
  </si>
  <si>
    <t>Trenton</t>
  </si>
  <si>
    <t>Drummondville</t>
  </si>
  <si>
    <t>Ladysmith</t>
  </si>
  <si>
    <t>Long Sault</t>
  </si>
  <si>
    <t>St-Ferréol-les-Neiges</t>
  </si>
  <si>
    <t>Grande Prairie</t>
  </si>
  <si>
    <t xml:space="preserve"> Kingston</t>
  </si>
  <si>
    <t xml:space="preserve"> Cornwall</t>
  </si>
  <si>
    <t>Ste. Anne</t>
  </si>
  <si>
    <t>Whitehorse</t>
  </si>
  <si>
    <t>YT</t>
  </si>
  <si>
    <t>Fonthill</t>
  </si>
  <si>
    <t>Happy Valley-Goose Bay</t>
  </si>
  <si>
    <t>Victoriaville</t>
  </si>
  <si>
    <t>Dublin</t>
  </si>
  <si>
    <t>Ireland</t>
  </si>
  <si>
    <t>St. Albans</t>
  </si>
  <si>
    <t>Pickering</t>
  </si>
  <si>
    <t>Sturgeon County</t>
  </si>
  <si>
    <t>Niagara-on-the-Lake</t>
  </si>
  <si>
    <t>Black Diamond</t>
  </si>
  <si>
    <t>Merritt</t>
  </si>
  <si>
    <t>Grand Bay-Westfield</t>
  </si>
  <si>
    <t>Saint-Jean-de-l’Île-d'Orléans</t>
  </si>
  <si>
    <t>North Battleford</t>
  </si>
  <si>
    <t>Mont-Royal</t>
  </si>
  <si>
    <t>North Saanich</t>
  </si>
  <si>
    <t>Chemainus</t>
  </si>
  <si>
    <t>Jonquière</t>
  </si>
  <si>
    <t>Stouffville</t>
  </si>
  <si>
    <t>Cree</t>
  </si>
  <si>
    <t>Nimes</t>
  </si>
  <si>
    <t>France</t>
  </si>
  <si>
    <t>Carleton-sur-Mer</t>
  </si>
  <si>
    <t>Southampton</t>
  </si>
  <si>
    <t>Gananoque</t>
  </si>
  <si>
    <t>Rocky View County</t>
  </si>
  <si>
    <t>Wingham</t>
  </si>
  <si>
    <t>Balti</t>
  </si>
  <si>
    <t>MD</t>
  </si>
  <si>
    <t>Tillsonburg</t>
  </si>
  <si>
    <t>Moose Jaw</t>
  </si>
  <si>
    <t>Ormstown</t>
  </si>
  <si>
    <t>Saint-Benoît</t>
  </si>
  <si>
    <t>Saanichton</t>
  </si>
  <si>
    <t>Quispamsis</t>
  </si>
  <si>
    <t>Parksville</t>
  </si>
  <si>
    <t>Shedden</t>
  </si>
  <si>
    <t>Hogan’s Pond</t>
  </si>
  <si>
    <t>Town of Mount Royal</t>
  </si>
  <si>
    <t>Fredericksburg</t>
  </si>
  <si>
    <t>Odessa</t>
  </si>
  <si>
    <t>Williams Lake</t>
  </si>
  <si>
    <t>La Prairie</t>
  </si>
  <si>
    <t>Ste-Adele</t>
  </si>
  <si>
    <t>Timmins</t>
  </si>
  <si>
    <t>Greely</t>
  </si>
  <si>
    <t>Arnprior</t>
  </si>
  <si>
    <t>Boucherville</t>
  </si>
  <si>
    <t>Mount Uniacke</t>
  </si>
  <si>
    <t>Queensville</t>
  </si>
  <si>
    <t>Drayton Valley</t>
  </si>
  <si>
    <t>Buffalo</t>
  </si>
  <si>
    <t>Nanoose Bay</t>
  </si>
  <si>
    <t>Dryden</t>
  </si>
  <si>
    <t>Norwood</t>
  </si>
  <si>
    <t>Whitby</t>
  </si>
  <si>
    <t>Kemptville</t>
  </si>
  <si>
    <t>Medicine Hat</t>
  </si>
  <si>
    <t>Edinburgh</t>
  </si>
  <si>
    <t>Scotland</t>
  </si>
  <si>
    <t>Westlock</t>
  </si>
  <si>
    <t>Avoca</t>
  </si>
  <si>
    <t>Agassiz</t>
  </si>
  <si>
    <t>Abbotsford</t>
  </si>
  <si>
    <t>Amherstburg</t>
  </si>
  <si>
    <t>White Rock</t>
  </si>
  <si>
    <t>Chambord</t>
  </si>
  <si>
    <t>Osoyoos</t>
  </si>
  <si>
    <t>Yellowknife</t>
  </si>
  <si>
    <t>NT</t>
  </si>
  <si>
    <t>Cow Head</t>
  </si>
  <si>
    <t>Caledon East</t>
  </si>
  <si>
    <t>Gravenhurst</t>
  </si>
  <si>
    <t>Sorel-Tracy</t>
  </si>
  <si>
    <t>Kenora</t>
  </si>
  <si>
    <t>Fort Frances</t>
  </si>
  <si>
    <t>Lorraine</t>
  </si>
  <si>
    <t>Gander</t>
  </si>
  <si>
    <t>Goderich</t>
  </si>
  <si>
    <t>Westbrook</t>
  </si>
  <si>
    <t>Saint-André-d’Argenteuil</t>
  </si>
  <si>
    <t>Burford</t>
  </si>
  <si>
    <t>Orton</t>
  </si>
  <si>
    <t>Saint-Jérôme</t>
  </si>
  <si>
    <t>Gibsons</t>
  </si>
  <si>
    <t>Cranbrook</t>
  </si>
  <si>
    <t>Castlegar</t>
  </si>
  <si>
    <t>Saint-Sauveur</t>
  </si>
  <si>
    <t>Sharon</t>
  </si>
  <si>
    <t>Maple Ridge</t>
  </si>
  <si>
    <t>Fernie</t>
  </si>
  <si>
    <t>Unionville</t>
  </si>
  <si>
    <t>Atikokan</t>
  </si>
  <si>
    <t>Saint-Donat-de-Montcalm</t>
  </si>
  <si>
    <t>Beaumont</t>
  </si>
  <si>
    <t>Wainfleet</t>
  </si>
  <si>
    <t>Newcastle</t>
  </si>
  <si>
    <t>Saint-Lazare</t>
  </si>
  <si>
    <t>Casselman</t>
  </si>
  <si>
    <t>Fort Macleod</t>
  </si>
  <si>
    <t>Markham</t>
  </si>
  <si>
    <t>Nepean</t>
  </si>
  <si>
    <t>Mont-St-Hilaire</t>
  </si>
  <si>
    <t>Kincardine</t>
  </si>
  <si>
    <t>Breslau</t>
  </si>
  <si>
    <t>Cornwall</t>
  </si>
  <si>
    <t>Dorval</t>
  </si>
  <si>
    <t>Coaldale</t>
  </si>
  <si>
    <t>Sept-Îles</t>
  </si>
  <si>
    <t>Springwater</t>
  </si>
  <si>
    <t>Cold Lake</t>
  </si>
  <si>
    <t>Crescent Beach</t>
  </si>
  <si>
    <t>Danville</t>
  </si>
  <si>
    <t>Corunna</t>
  </si>
  <si>
    <t>Barlaston</t>
  </si>
  <si>
    <t>Bridgewater</t>
  </si>
  <si>
    <t>Belcarra</t>
  </si>
  <si>
    <t>Gloucester</t>
  </si>
  <si>
    <t>Milton</t>
  </si>
  <si>
    <t>Banff</t>
  </si>
  <si>
    <t>Rocky Mountain House</t>
  </si>
  <si>
    <t>St-Jérôme</t>
  </si>
  <si>
    <t>Springhill</t>
  </si>
  <si>
    <t>Dalhousie</t>
  </si>
  <si>
    <t>St. Marys</t>
  </si>
  <si>
    <t>Whitbourne</t>
  </si>
  <si>
    <t>King City</t>
  </si>
  <si>
    <t>Feversham</t>
  </si>
  <si>
    <t>Ariss</t>
  </si>
  <si>
    <t>Duncan</t>
  </si>
  <si>
    <t>Saint-Laurent</t>
  </si>
  <si>
    <t>Titusville</t>
  </si>
  <si>
    <t>Kirriemuir</t>
  </si>
  <si>
    <t>St-Ambroise-de-Kildare</t>
  </si>
  <si>
    <t>North Sydney</t>
  </si>
  <si>
    <t>Millbrook</t>
  </si>
  <si>
    <t>Galiano Island</t>
  </si>
  <si>
    <t>Mahone Bay</t>
  </si>
  <si>
    <t>Morden</t>
  </si>
  <si>
    <t>Okanagan Falls</t>
  </si>
  <si>
    <t>tobicoke</t>
  </si>
  <si>
    <t>Waterdown</t>
  </si>
  <si>
    <t>Kars</t>
  </si>
  <si>
    <t>Musquodoboit Harbour</t>
  </si>
  <si>
    <t>Saint-Eustache</t>
  </si>
  <si>
    <t>New Glasgow</t>
  </si>
  <si>
    <t>Porters Lake</t>
  </si>
  <si>
    <t>Ohio</t>
  </si>
  <si>
    <t>Sydney Forks</t>
  </si>
  <si>
    <t>Renfrew</t>
  </si>
  <si>
    <t>Vaudreuil-Dorion</t>
  </si>
  <si>
    <t>Innisfil</t>
  </si>
  <si>
    <t>Arundel</t>
  </si>
  <si>
    <t>UK</t>
  </si>
  <si>
    <t>Didsbury</t>
  </si>
  <si>
    <t>de Winton</t>
  </si>
  <si>
    <t>Hope</t>
  </si>
  <si>
    <t>Wiarton</t>
  </si>
  <si>
    <t>St. Claude</t>
  </si>
  <si>
    <t>Irishtown</t>
  </si>
  <si>
    <t>High River</t>
  </si>
  <si>
    <t>Meteghan River</t>
  </si>
  <si>
    <t>South Surrey</t>
  </si>
  <si>
    <t>Caledonia</t>
  </si>
  <si>
    <t>Notre-Dame-des-Sept-Douleurs</t>
  </si>
  <si>
    <t>Hudson</t>
  </si>
  <si>
    <t>Lamèque</t>
  </si>
  <si>
    <t>Stephenville Crossing</t>
  </si>
  <si>
    <t>Long Beach</t>
  </si>
  <si>
    <t>Markdale</t>
  </si>
  <si>
    <t>Tiny</t>
  </si>
  <si>
    <t>Oyama</t>
  </si>
  <si>
    <t>Thorndale</t>
  </si>
  <si>
    <t>Grand Forks</t>
  </si>
  <si>
    <t>Mascouche</t>
  </si>
  <si>
    <t>Shelbyville</t>
  </si>
  <si>
    <t>TN</t>
  </si>
  <si>
    <t>Sutton West</t>
  </si>
  <si>
    <t>Cobble Hill</t>
  </si>
  <si>
    <t>Oro Station</t>
  </si>
  <si>
    <t>Baddeck</t>
  </si>
  <si>
    <t>Houston</t>
  </si>
  <si>
    <t>TX</t>
  </si>
  <si>
    <t>Sackville</t>
  </si>
  <si>
    <t>Coronation</t>
  </si>
  <si>
    <t>Severn</t>
  </si>
  <si>
    <t>Sundre</t>
  </si>
  <si>
    <t>LaSalle</t>
  </si>
  <si>
    <t>Saint Augustine</t>
  </si>
  <si>
    <t>Nobel</t>
  </si>
  <si>
    <t>Davis,  Michael G.</t>
  </si>
  <si>
    <t>https://www.remembering.ca/obituary/martin-boyd-1065631771 https://leaderpost.remembering.ca/obituary/martin-boyd-1065631771?ckprm=1</t>
  </si>
  <si>
    <t>Total Deaths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</si>
</sst>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Calibri"/>
      <family val="2"/>
      <scheme val="minor"/>
    </font>
    <font>
      <sz val="8"/>
      <name val="Calibri"/>
      <family val="2"/>
      <scheme val="minor"/>
    </font>
    <font>
      <u/>
      <sz val="11"/>
      <color theme="10"/>
      <name val="Calibri"/>
      <family val="2"/>
      <scheme val="minor"/>
    </font>
    <font>
      <sz val="11"/>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3" fillId="0" borderId="0" applyNumberFormat="0" applyFill="0" applyBorder="0" applyAlignment="0" applyProtection="0"/>
  </cellStyleXfs>
  <cellXfs count="14">
    <xf numFmtId="0" fontId="0" fillId="0" borderId="0" xfId="0"/>
    <xf numFmtId="15" fontId="0" fillId="0" borderId="0" xfId="0" applyNumberFormat="1"/>
    <xf numFmtId="0" fontId="1" fillId="0" borderId="0" xfId="0" applyFont="1"/>
    <xf numFmtId="1" fontId="0" fillId="0" borderId="0" xfId="0" applyNumberFormat="1"/>
    <xf numFmtId="2" fontId="0" fillId="0" borderId="0" xfId="0" applyNumberFormat="1"/>
    <xf numFmtId="2" fontId="1" fillId="0" borderId="0" xfId="0" applyNumberFormat="1" applyFont="1"/>
    <xf numFmtId="0" fontId="1" fillId="0" borderId="0" xfId="0" applyFont="1" applyAlignment="1">
      <alignment horizontal="right"/>
    </xf>
    <xf numFmtId="0" fontId="0" fillId="0" borderId="0" xfId="0" applyAlignment="1">
      <alignment horizontal="right"/>
    </xf>
    <xf numFmtId="0" fontId="1" fillId="0" borderId="0" xfId="0" applyFont="1" applyAlignment="1">
      <alignment horizontal="left"/>
    </xf>
    <xf numFmtId="15" fontId="3" fillId="0" borderId="0" xfId="1" applyNumberFormat="1"/>
    <xf numFmtId="0" fontId="3" fillId="0" borderId="0" xfId="1"/>
    <xf numFmtId="0" fontId="0" fillId="0" borderId="0" xfId="0" applyFont="1"/>
    <xf numFmtId="0" fontId="4" fillId="0" borderId="0" xfId="1" applyFont="1"/>
    <xf numFmtId="0" fontId="0" fillId="0" borderId="0" xfId="0" applyFont="1" applyAlignment="1">
      <alignment horizontal="right"/>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6719448717034563E-2"/>
          <c:y val="0.14640449438202249"/>
          <c:w val="0.95125868807149427"/>
          <c:h val="0.77420124450735794"/>
        </c:manualLayout>
      </c:layout>
      <c:scatterChart>
        <c:scatterStyle val="lineMarker"/>
        <c:varyColors val="0"/>
        <c:ser>
          <c:idx val="0"/>
          <c:order val="0"/>
          <c:tx>
            <c:strRef>
              <c:f>'Count by Month'!$C$1</c:f>
              <c:strCache>
                <c:ptCount val="1"/>
                <c:pt idx="0">
                  <c:v>Count</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'Count by Month'!$B$2:$B$75</c:f>
              <c:numCache>
                <c:formatCode>d\-mmm\-yy</c:formatCode>
                <c:ptCount val="74"/>
                <c:pt idx="0">
                  <c:v>44774</c:v>
                </c:pt>
                <c:pt idx="1">
                  <c:v>44743</c:v>
                </c:pt>
                <c:pt idx="2">
                  <c:v>44713</c:v>
                </c:pt>
                <c:pt idx="3">
                  <c:v>44682</c:v>
                </c:pt>
                <c:pt idx="4">
                  <c:v>44652</c:v>
                </c:pt>
                <c:pt idx="5">
                  <c:v>44621</c:v>
                </c:pt>
                <c:pt idx="6">
                  <c:v>44593</c:v>
                </c:pt>
                <c:pt idx="7">
                  <c:v>44562</c:v>
                </c:pt>
                <c:pt idx="8">
                  <c:v>44531</c:v>
                </c:pt>
                <c:pt idx="9">
                  <c:v>44501</c:v>
                </c:pt>
                <c:pt idx="10">
                  <c:v>44470</c:v>
                </c:pt>
                <c:pt idx="11">
                  <c:v>44440</c:v>
                </c:pt>
                <c:pt idx="12">
                  <c:v>44409</c:v>
                </c:pt>
                <c:pt idx="13">
                  <c:v>44378</c:v>
                </c:pt>
                <c:pt idx="14">
                  <c:v>44348</c:v>
                </c:pt>
                <c:pt idx="15">
                  <c:v>44317</c:v>
                </c:pt>
                <c:pt idx="16">
                  <c:v>44287</c:v>
                </c:pt>
                <c:pt idx="17">
                  <c:v>44256</c:v>
                </c:pt>
                <c:pt idx="18">
                  <c:v>44228</c:v>
                </c:pt>
                <c:pt idx="19">
                  <c:v>44197</c:v>
                </c:pt>
                <c:pt idx="20">
                  <c:v>44166</c:v>
                </c:pt>
                <c:pt idx="21">
                  <c:v>44136</c:v>
                </c:pt>
                <c:pt idx="22">
                  <c:v>44105</c:v>
                </c:pt>
                <c:pt idx="23">
                  <c:v>44075</c:v>
                </c:pt>
                <c:pt idx="24">
                  <c:v>44044</c:v>
                </c:pt>
                <c:pt idx="25">
                  <c:v>44013</c:v>
                </c:pt>
                <c:pt idx="26">
                  <c:v>43983</c:v>
                </c:pt>
                <c:pt idx="27">
                  <c:v>43952</c:v>
                </c:pt>
                <c:pt idx="28">
                  <c:v>43922</c:v>
                </c:pt>
                <c:pt idx="29">
                  <c:v>43891</c:v>
                </c:pt>
                <c:pt idx="30">
                  <c:v>43862</c:v>
                </c:pt>
                <c:pt idx="31">
                  <c:v>43831</c:v>
                </c:pt>
                <c:pt idx="32">
                  <c:v>43800</c:v>
                </c:pt>
                <c:pt idx="33">
                  <c:v>43770</c:v>
                </c:pt>
                <c:pt idx="34">
                  <c:v>43739</c:v>
                </c:pt>
                <c:pt idx="35">
                  <c:v>43709</c:v>
                </c:pt>
                <c:pt idx="36">
                  <c:v>43678</c:v>
                </c:pt>
                <c:pt idx="37">
                  <c:v>43647</c:v>
                </c:pt>
                <c:pt idx="38">
                  <c:v>43617</c:v>
                </c:pt>
                <c:pt idx="39">
                  <c:v>43586</c:v>
                </c:pt>
                <c:pt idx="40">
                  <c:v>43556</c:v>
                </c:pt>
                <c:pt idx="41">
                  <c:v>43525</c:v>
                </c:pt>
                <c:pt idx="42">
                  <c:v>43497</c:v>
                </c:pt>
                <c:pt idx="43">
                  <c:v>43466</c:v>
                </c:pt>
                <c:pt idx="44">
                  <c:v>43435</c:v>
                </c:pt>
                <c:pt idx="45">
                  <c:v>43405</c:v>
                </c:pt>
                <c:pt idx="46">
                  <c:v>43374</c:v>
                </c:pt>
                <c:pt idx="47">
                  <c:v>43344</c:v>
                </c:pt>
                <c:pt idx="48">
                  <c:v>43313</c:v>
                </c:pt>
                <c:pt idx="49">
                  <c:v>43282</c:v>
                </c:pt>
                <c:pt idx="50">
                  <c:v>43252</c:v>
                </c:pt>
                <c:pt idx="51">
                  <c:v>43221</c:v>
                </c:pt>
                <c:pt idx="52">
                  <c:v>43191</c:v>
                </c:pt>
                <c:pt idx="53">
                  <c:v>43160</c:v>
                </c:pt>
                <c:pt idx="54">
                  <c:v>43132</c:v>
                </c:pt>
                <c:pt idx="55">
                  <c:v>43101</c:v>
                </c:pt>
                <c:pt idx="56">
                  <c:v>43070</c:v>
                </c:pt>
                <c:pt idx="57">
                  <c:v>43040</c:v>
                </c:pt>
                <c:pt idx="58">
                  <c:v>43009</c:v>
                </c:pt>
                <c:pt idx="59">
                  <c:v>42979</c:v>
                </c:pt>
                <c:pt idx="60">
                  <c:v>42948</c:v>
                </c:pt>
                <c:pt idx="61">
                  <c:v>42917</c:v>
                </c:pt>
                <c:pt idx="62">
                  <c:v>42887</c:v>
                </c:pt>
                <c:pt idx="63">
                  <c:v>42856</c:v>
                </c:pt>
                <c:pt idx="64">
                  <c:v>42826</c:v>
                </c:pt>
                <c:pt idx="65">
                  <c:v>42795</c:v>
                </c:pt>
                <c:pt idx="66">
                  <c:v>42767</c:v>
                </c:pt>
                <c:pt idx="67">
                  <c:v>42740</c:v>
                </c:pt>
                <c:pt idx="68">
                  <c:v>42705</c:v>
                </c:pt>
                <c:pt idx="69">
                  <c:v>42675</c:v>
                </c:pt>
                <c:pt idx="70">
                  <c:v>42614</c:v>
                </c:pt>
                <c:pt idx="71">
                  <c:v>42583</c:v>
                </c:pt>
                <c:pt idx="72">
                  <c:v>42522</c:v>
                </c:pt>
                <c:pt idx="73">
                  <c:v>42491</c:v>
                </c:pt>
              </c:numCache>
            </c:numRef>
          </c:xVal>
          <c:yVal>
            <c:numRef>
              <c:f>'Count by Month'!$C$2:$C$75</c:f>
              <c:numCache>
                <c:formatCode>General</c:formatCode>
                <c:ptCount val="74"/>
                <c:pt idx="0">
                  <c:v>6</c:v>
                </c:pt>
                <c:pt idx="1">
                  <c:v>25</c:v>
                </c:pt>
                <c:pt idx="2">
                  <c:v>19</c:v>
                </c:pt>
                <c:pt idx="3">
                  <c:v>20</c:v>
                </c:pt>
                <c:pt idx="4">
                  <c:v>23</c:v>
                </c:pt>
                <c:pt idx="5">
                  <c:v>33</c:v>
                </c:pt>
                <c:pt idx="6">
                  <c:v>28</c:v>
                </c:pt>
                <c:pt idx="7">
                  <c:v>44</c:v>
                </c:pt>
                <c:pt idx="8">
                  <c:v>37</c:v>
                </c:pt>
                <c:pt idx="9">
                  <c:v>27</c:v>
                </c:pt>
                <c:pt idx="10">
                  <c:v>40</c:v>
                </c:pt>
                <c:pt idx="11">
                  <c:v>28</c:v>
                </c:pt>
                <c:pt idx="12">
                  <c:v>39</c:v>
                </c:pt>
                <c:pt idx="13">
                  <c:v>26</c:v>
                </c:pt>
                <c:pt idx="14">
                  <c:v>40</c:v>
                </c:pt>
                <c:pt idx="15">
                  <c:v>33</c:v>
                </c:pt>
                <c:pt idx="16">
                  <c:v>31</c:v>
                </c:pt>
                <c:pt idx="17">
                  <c:v>24</c:v>
                </c:pt>
                <c:pt idx="18">
                  <c:v>39</c:v>
                </c:pt>
                <c:pt idx="19">
                  <c:v>43</c:v>
                </c:pt>
                <c:pt idx="20">
                  <c:v>25</c:v>
                </c:pt>
                <c:pt idx="21">
                  <c:v>29</c:v>
                </c:pt>
                <c:pt idx="22">
                  <c:v>24</c:v>
                </c:pt>
                <c:pt idx="23">
                  <c:v>23</c:v>
                </c:pt>
                <c:pt idx="24">
                  <c:v>27</c:v>
                </c:pt>
                <c:pt idx="25">
                  <c:v>38</c:v>
                </c:pt>
                <c:pt idx="26">
                  <c:v>28</c:v>
                </c:pt>
                <c:pt idx="27">
                  <c:v>36</c:v>
                </c:pt>
                <c:pt idx="28">
                  <c:v>41</c:v>
                </c:pt>
                <c:pt idx="29">
                  <c:v>29</c:v>
                </c:pt>
                <c:pt idx="30">
                  <c:v>31</c:v>
                </c:pt>
                <c:pt idx="31">
                  <c:v>40</c:v>
                </c:pt>
                <c:pt idx="32">
                  <c:v>49</c:v>
                </c:pt>
                <c:pt idx="33">
                  <c:v>36</c:v>
                </c:pt>
                <c:pt idx="34">
                  <c:v>40</c:v>
                </c:pt>
                <c:pt idx="35">
                  <c:v>34</c:v>
                </c:pt>
                <c:pt idx="36">
                  <c:v>27</c:v>
                </c:pt>
                <c:pt idx="37">
                  <c:v>20</c:v>
                </c:pt>
                <c:pt idx="38">
                  <c:v>25</c:v>
                </c:pt>
                <c:pt idx="39">
                  <c:v>23</c:v>
                </c:pt>
                <c:pt idx="40">
                  <c:v>42</c:v>
                </c:pt>
                <c:pt idx="41">
                  <c:v>29</c:v>
                </c:pt>
                <c:pt idx="42">
                  <c:v>32</c:v>
                </c:pt>
                <c:pt idx="43">
                  <c:v>22</c:v>
                </c:pt>
                <c:pt idx="44">
                  <c:v>28</c:v>
                </c:pt>
                <c:pt idx="45">
                  <c:v>35</c:v>
                </c:pt>
                <c:pt idx="46">
                  <c:v>39</c:v>
                </c:pt>
                <c:pt idx="47">
                  <c:v>37</c:v>
                </c:pt>
                <c:pt idx="48">
                  <c:v>38</c:v>
                </c:pt>
                <c:pt idx="49">
                  <c:v>38</c:v>
                </c:pt>
                <c:pt idx="50">
                  <c:v>35</c:v>
                </c:pt>
                <c:pt idx="51">
                  <c:v>37</c:v>
                </c:pt>
                <c:pt idx="52">
                  <c:v>42</c:v>
                </c:pt>
                <c:pt idx="53">
                  <c:v>36</c:v>
                </c:pt>
                <c:pt idx="54">
                  <c:v>25</c:v>
                </c:pt>
                <c:pt idx="55">
                  <c:v>44</c:v>
                </c:pt>
                <c:pt idx="56">
                  <c:v>38</c:v>
                </c:pt>
                <c:pt idx="57">
                  <c:v>42</c:v>
                </c:pt>
                <c:pt idx="58">
                  <c:v>33</c:v>
                </c:pt>
                <c:pt idx="59">
                  <c:v>35</c:v>
                </c:pt>
                <c:pt idx="60">
                  <c:v>24</c:v>
                </c:pt>
                <c:pt idx="61">
                  <c:v>27</c:v>
                </c:pt>
                <c:pt idx="62">
                  <c:v>32</c:v>
                </c:pt>
                <c:pt idx="63">
                  <c:v>34</c:v>
                </c:pt>
                <c:pt idx="64">
                  <c:v>39</c:v>
                </c:pt>
                <c:pt idx="65">
                  <c:v>46</c:v>
                </c:pt>
                <c:pt idx="66">
                  <c:v>13</c:v>
                </c:pt>
                <c:pt idx="67">
                  <c:v>9</c:v>
                </c:pt>
                <c:pt idx="68">
                  <c:v>3</c:v>
                </c:pt>
                <c:pt idx="69">
                  <c:v>3</c:v>
                </c:pt>
                <c:pt idx="70">
                  <c:v>2</c:v>
                </c:pt>
                <c:pt idx="71">
                  <c:v>1</c:v>
                </c:pt>
                <c:pt idx="72">
                  <c:v>1</c:v>
                </c:pt>
                <c:pt idx="73">
                  <c:v>1</c:v>
                </c:pt>
              </c:numCache>
            </c:numRef>
          </c:yVal>
          <c:smooth val="0"/>
          <c:extLst>
            <c:ext xmlns:c16="http://schemas.microsoft.com/office/drawing/2014/chart" uri="{C3380CC4-5D6E-409C-BE32-E72D297353CC}">
              <c16:uniqueId val="{00000000-F050-4FB1-BB37-60019F52E66D}"/>
            </c:ext>
          </c:extLst>
        </c:ser>
        <c:dLbls>
          <c:showLegendKey val="0"/>
          <c:showVal val="0"/>
          <c:showCatName val="0"/>
          <c:showSerName val="0"/>
          <c:showPercent val="0"/>
          <c:showBubbleSize val="0"/>
        </c:dLbls>
        <c:axId val="491209208"/>
        <c:axId val="491209536"/>
      </c:scatterChart>
      <c:valAx>
        <c:axId val="491209208"/>
        <c:scaling>
          <c:orientation val="minMax"/>
          <c:max val="44750"/>
          <c:min val="42400"/>
        </c:scaling>
        <c:delete val="0"/>
        <c:axPos val="b"/>
        <c:majorGridlines>
          <c:spPr>
            <a:ln w="9525" cap="flat" cmpd="sng" algn="ctr">
              <a:solidFill>
                <a:schemeClr val="tx1">
                  <a:lumMod val="15000"/>
                  <a:lumOff val="85000"/>
                </a:schemeClr>
              </a:solidFill>
              <a:round/>
            </a:ln>
            <a:effectLst/>
          </c:spPr>
        </c:majorGridlines>
        <c:numFmt formatCode="d\-mmm\-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1209536"/>
        <c:crosses val="autoZero"/>
        <c:crossBetween val="midCat"/>
        <c:majorUnit val="110"/>
      </c:valAx>
      <c:valAx>
        <c:axId val="491209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12092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160020</xdr:colOff>
      <xdr:row>8</xdr:row>
      <xdr:rowOff>53340</xdr:rowOff>
    </xdr:from>
    <xdr:to>
      <xdr:col>24</xdr:col>
      <xdr:colOff>243840</xdr:colOff>
      <xdr:row>26</xdr:row>
      <xdr:rowOff>152400</xdr:rowOff>
    </xdr:to>
    <xdr:graphicFrame macro="">
      <xdr:nvGraphicFramePr>
        <xdr:cNvPr id="2" name="Chart 1">
          <a:extLst>
            <a:ext uri="{FF2B5EF4-FFF2-40B4-BE49-F238E27FC236}">
              <a16:creationId xmlns:a16="http://schemas.microsoft.com/office/drawing/2014/main" id="{14AF8D77-5C31-DCD5-D312-999F804C93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12</xdr:row>
      <xdr:rowOff>0</xdr:rowOff>
    </xdr:from>
    <xdr:to>
      <xdr:col>23</xdr:col>
      <xdr:colOff>457200</xdr:colOff>
      <xdr:row>50</xdr:row>
      <xdr:rowOff>106680</xdr:rowOff>
    </xdr:to>
    <xdr:pic>
      <xdr:nvPicPr>
        <xdr:cNvPr id="3" name="Picture 2">
          <a:extLst>
            <a:ext uri="{FF2B5EF4-FFF2-40B4-BE49-F238E27FC236}">
              <a16:creationId xmlns:a16="http://schemas.microsoft.com/office/drawing/2014/main" id="{8FE598C5-2921-9B3C-9FA5-7642CA2A28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2194560"/>
          <a:ext cx="11430000" cy="7056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52</xdr:row>
      <xdr:rowOff>0</xdr:rowOff>
    </xdr:from>
    <xdr:to>
      <xdr:col>23</xdr:col>
      <xdr:colOff>457200</xdr:colOff>
      <xdr:row>90</xdr:row>
      <xdr:rowOff>106680</xdr:rowOff>
    </xdr:to>
    <xdr:pic>
      <xdr:nvPicPr>
        <xdr:cNvPr id="5" name="Picture 4">
          <a:extLst>
            <a:ext uri="{FF2B5EF4-FFF2-40B4-BE49-F238E27FC236}">
              <a16:creationId xmlns:a16="http://schemas.microsoft.com/office/drawing/2014/main" id="{149AC9A2-7DD1-8366-ADB4-83F12A11A4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 y="9509760"/>
          <a:ext cx="11430000" cy="7056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92</xdr:row>
      <xdr:rowOff>0</xdr:rowOff>
    </xdr:from>
    <xdr:to>
      <xdr:col>23</xdr:col>
      <xdr:colOff>457200</xdr:colOff>
      <xdr:row>130</xdr:row>
      <xdr:rowOff>106680</xdr:rowOff>
    </xdr:to>
    <xdr:pic>
      <xdr:nvPicPr>
        <xdr:cNvPr id="6" name="Picture 5">
          <a:extLst>
            <a:ext uri="{FF2B5EF4-FFF2-40B4-BE49-F238E27FC236}">
              <a16:creationId xmlns:a16="http://schemas.microsoft.com/office/drawing/2014/main" id="{1EC86F48-6429-BFC2-E333-800C42CB539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 y="16824960"/>
          <a:ext cx="11430000" cy="7056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22</xdr:col>
      <xdr:colOff>457200</xdr:colOff>
      <xdr:row>46</xdr:row>
      <xdr:rowOff>106680</xdr:rowOff>
    </xdr:to>
    <xdr:pic>
      <xdr:nvPicPr>
        <xdr:cNvPr id="3" name="Picture 2">
          <a:extLst>
            <a:ext uri="{FF2B5EF4-FFF2-40B4-BE49-F238E27FC236}">
              <a16:creationId xmlns:a16="http://schemas.microsoft.com/office/drawing/2014/main" id="{69ACC2BD-AC9C-8C15-00B7-09BBAD9080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463040"/>
          <a:ext cx="11430000" cy="7056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22</xdr:col>
      <xdr:colOff>457200</xdr:colOff>
      <xdr:row>39</xdr:row>
      <xdr:rowOff>106680</xdr:rowOff>
    </xdr:to>
    <xdr:pic>
      <xdr:nvPicPr>
        <xdr:cNvPr id="3" name="Picture 2">
          <a:extLst>
            <a:ext uri="{FF2B5EF4-FFF2-40B4-BE49-F238E27FC236}">
              <a16:creationId xmlns:a16="http://schemas.microsoft.com/office/drawing/2014/main" id="{18A7B192-1E83-F6F8-70EA-41DBBBA5A0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182880"/>
          <a:ext cx="11430000" cy="7056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snodgrassfuneralhomes.com/obituaries/Ann-Dr-Ann-C-McGill-Carley-Graham?obId=23573594" TargetMode="External"/><Relationship Id="rId13" Type="http://schemas.openxmlformats.org/officeDocument/2006/relationships/hyperlink" Target="https://necrocanada.com/deces-2022/dr-denis-plante-2022/" TargetMode="External"/><Relationship Id="rId3" Type="http://schemas.openxmlformats.org/officeDocument/2006/relationships/hyperlink" Target="https://ussanews.com/2022/08/07/young-canadian-doctors-dead-dying-manitoba-data-and-other-canadian-government-data/" TargetMode="External"/><Relationship Id="rId7" Type="http://schemas.openxmlformats.org/officeDocument/2006/relationships/hyperlink" Target="https://canadianobituaries.com/ontario-southern-region/152968-dr-alan-hart-march-23-2022.html" TargetMode="External"/><Relationship Id="rId12" Type="http://schemas.openxmlformats.org/officeDocument/2006/relationships/hyperlink" Target="https://necrocanada.com/obituaries-2022/?s=M.D.%20CMA" TargetMode="External"/><Relationship Id="rId17" Type="http://schemas.openxmlformats.org/officeDocument/2006/relationships/printerSettings" Target="../printerSettings/printerSettings1.bin"/><Relationship Id="rId2" Type="http://schemas.openxmlformats.org/officeDocument/2006/relationships/hyperlink" Target="https://toronto.ctvnews.ca/renowned-ontario-doctor-who-worked-until-102-dies-1.6012436" TargetMode="External"/><Relationship Id="rId16" Type="http://schemas.openxmlformats.org/officeDocument/2006/relationships/hyperlink" Target="https://mountpleasantgroup.permavita.com/site/AliakbarJulazadeh.html" TargetMode="External"/><Relationship Id="rId1" Type="http://schemas.openxmlformats.org/officeDocument/2006/relationships/hyperlink" Target="https://canadianobituaries.com/component/search/?searchword=Dr.&amp;searchphrase=all&amp;Itemid=435" TargetMode="External"/><Relationship Id="rId6" Type="http://schemas.openxmlformats.org/officeDocument/2006/relationships/hyperlink" Target="https://canadianobituaries.com/component/search/?searchword=Dr.&amp;searchphrase=all&amp;Itemid=435" TargetMode="External"/><Relationship Id="rId11" Type="http://schemas.openxmlformats.org/officeDocument/2006/relationships/hyperlink" Target="https://www.thegatewaypundit.com/2022/07/44-year-old-canadian-doctor-dies-unexpectedly-sixth-canadian-doctor-die-within-two-weeks/%20CMA" TargetMode="External"/><Relationship Id="rId5" Type="http://schemas.openxmlformats.org/officeDocument/2006/relationships/hyperlink" Target="https://necrocanada.com/obituaries-2022/peter-samu-monday-june-13-2022/" TargetMode="External"/><Relationship Id="rId15" Type="http://schemas.openxmlformats.org/officeDocument/2006/relationships/hyperlink" Target="https://mountpleasantgroup.permavita.com/site/DrNancyDunne.html" TargetMode="External"/><Relationship Id="rId10" Type="http://schemas.openxmlformats.org/officeDocument/2006/relationships/hyperlink" Target="https://mountpleasantgroup.permavita.com/site/DrRobertJSargeant.html" TargetMode="External"/><Relationship Id="rId4" Type="http://schemas.openxmlformats.org/officeDocument/2006/relationships/hyperlink" Target="https://canadianobituaries.com/component/search/?searchword=Dr.&amp;searchphrase=all&amp;Itemid=435" TargetMode="External"/><Relationship Id="rId9" Type="http://schemas.openxmlformats.org/officeDocument/2006/relationships/hyperlink" Target="https://necrocanada.com/deces-2022/dr-anna-majerovics-2022/" TargetMode="External"/><Relationship Id="rId14" Type="http://schemas.openxmlformats.org/officeDocument/2006/relationships/hyperlink" Target="https://www.remembering.ca/obituary/raymond-lamontagne-108602746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stevekirsch.substack.com/p/fourteen-young-canadian-docs-die/comment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FC020-1DDB-4063-912A-D1C19BE2CC8A}">
  <dimension ref="A1:V2177"/>
  <sheetViews>
    <sheetView zoomScale="200" zoomScaleNormal="200" workbookViewId="0">
      <pane xSplit="1" ySplit="1" topLeftCell="B17" activePane="bottomRight" state="frozen"/>
      <selection pane="topRight" activeCell="B1" sqref="B1"/>
      <selection pane="bottomLeft" activeCell="A2" sqref="A2"/>
      <selection pane="bottomRight" activeCell="M8" sqref="M8:M2175"/>
    </sheetView>
  </sheetViews>
  <sheetFormatPr defaultRowHeight="14.4" x14ac:dyDescent="0.3"/>
  <cols>
    <col min="1" max="1" width="6.44140625" customWidth="1"/>
    <col min="2" max="2" width="23.77734375" customWidth="1"/>
    <col min="3" max="3" width="11.44140625" customWidth="1"/>
    <col min="4" max="5" width="6.33203125" customWidth="1"/>
    <col min="6" max="6" width="14.44140625" customWidth="1"/>
    <col min="7" max="7" width="12.88671875" customWidth="1"/>
    <col min="8" max="8" width="8.88671875" customWidth="1"/>
    <col min="9" max="9" width="5.33203125" customWidth="1"/>
    <col min="10" max="10" width="9" customWidth="1"/>
    <col min="11" max="11" width="5.6640625" customWidth="1"/>
    <col min="12" max="12" width="9.88671875" customWidth="1"/>
    <col min="13" max="13" width="11" customWidth="1"/>
    <col min="14" max="14" width="8.88671875" customWidth="1"/>
    <col min="15" max="15" width="8.88671875" style="4" customWidth="1"/>
    <col min="16" max="16" width="8.88671875" style="3" customWidth="1"/>
    <col min="17" max="18" width="8.88671875" customWidth="1"/>
    <col min="19" max="19" width="11.33203125" customWidth="1"/>
    <col min="20" max="20" width="11.44140625" customWidth="1"/>
    <col min="21" max="21" width="8.88671875" customWidth="1"/>
  </cols>
  <sheetData>
    <row r="1" spans="1:22" x14ac:dyDescent="0.3">
      <c r="A1" t="s">
        <v>2089</v>
      </c>
      <c r="B1" t="s">
        <v>2087</v>
      </c>
      <c r="C1" s="7" t="s">
        <v>2088</v>
      </c>
      <c r="D1" t="s">
        <v>2096</v>
      </c>
      <c r="E1" t="s">
        <v>3563</v>
      </c>
      <c r="F1" t="s">
        <v>2097</v>
      </c>
      <c r="G1" t="s">
        <v>2210</v>
      </c>
      <c r="H1" t="s">
        <v>2298</v>
      </c>
      <c r="I1" t="s">
        <v>2299</v>
      </c>
      <c r="J1" t="s">
        <v>2104</v>
      </c>
      <c r="K1" t="s">
        <v>2094</v>
      </c>
      <c r="L1" t="s">
        <v>2090</v>
      </c>
      <c r="M1" t="s">
        <v>2091</v>
      </c>
      <c r="N1" t="s">
        <v>2153</v>
      </c>
      <c r="O1" s="4" t="s">
        <v>2154</v>
      </c>
      <c r="P1" s="3" t="s">
        <v>3558</v>
      </c>
      <c r="Q1" t="s">
        <v>2170</v>
      </c>
      <c r="R1" t="s">
        <v>2171</v>
      </c>
      <c r="S1" t="s">
        <v>3559</v>
      </c>
      <c r="T1" t="s">
        <v>2173</v>
      </c>
      <c r="U1" t="s">
        <v>2174</v>
      </c>
      <c r="V1" t="s">
        <v>2324</v>
      </c>
    </row>
    <row r="2" spans="1:22" x14ac:dyDescent="0.3">
      <c r="A2">
        <v>2022</v>
      </c>
      <c r="B2" t="s">
        <v>3565</v>
      </c>
      <c r="C2" s="1">
        <v>44793</v>
      </c>
      <c r="D2">
        <v>32</v>
      </c>
      <c r="E2">
        <v>32</v>
      </c>
      <c r="G2" t="s">
        <v>3568</v>
      </c>
      <c r="H2" t="s">
        <v>3566</v>
      </c>
      <c r="I2" t="s">
        <v>3567</v>
      </c>
      <c r="J2" t="s">
        <v>3569</v>
      </c>
    </row>
    <row r="3" spans="1:22" x14ac:dyDescent="0.3">
      <c r="A3">
        <v>2022</v>
      </c>
      <c r="B3" t="s">
        <v>3560</v>
      </c>
      <c r="C3" s="1">
        <v>44791</v>
      </c>
      <c r="D3">
        <v>44</v>
      </c>
      <c r="E3">
        <v>44</v>
      </c>
      <c r="G3" t="s">
        <v>3564</v>
      </c>
      <c r="H3" t="s">
        <v>3460</v>
      </c>
      <c r="I3" t="s">
        <v>2330</v>
      </c>
      <c r="J3" s="10" t="s">
        <v>3561</v>
      </c>
      <c r="K3">
        <v>1</v>
      </c>
      <c r="P3" s="3">
        <v>44</v>
      </c>
      <c r="Q3">
        <v>44</v>
      </c>
      <c r="S3">
        <v>1</v>
      </c>
      <c r="T3">
        <v>1</v>
      </c>
      <c r="V3" t="s">
        <v>3562</v>
      </c>
    </row>
    <row r="4" spans="1:22" x14ac:dyDescent="0.3">
      <c r="A4">
        <v>2022</v>
      </c>
      <c r="B4" t="s">
        <v>2467</v>
      </c>
      <c r="C4" s="1">
        <v>44789</v>
      </c>
      <c r="D4">
        <v>76</v>
      </c>
      <c r="E4">
        <v>76</v>
      </c>
      <c r="F4" t="s">
        <v>2468</v>
      </c>
      <c r="H4" t="s">
        <v>2469</v>
      </c>
      <c r="I4" t="s">
        <v>2333</v>
      </c>
      <c r="J4" t="s">
        <v>2470</v>
      </c>
      <c r="K4">
        <v>1</v>
      </c>
    </row>
    <row r="5" spans="1:22" x14ac:dyDescent="0.3">
      <c r="A5">
        <v>2022</v>
      </c>
      <c r="B5" t="s">
        <v>2453</v>
      </c>
      <c r="C5" s="1">
        <v>44782</v>
      </c>
      <c r="D5">
        <v>72</v>
      </c>
      <c r="E5">
        <v>72</v>
      </c>
      <c r="G5" t="s">
        <v>2446</v>
      </c>
      <c r="H5" t="s">
        <v>2454</v>
      </c>
      <c r="I5" t="s">
        <v>2348</v>
      </c>
      <c r="J5" t="s">
        <v>2455</v>
      </c>
      <c r="K5">
        <v>1</v>
      </c>
      <c r="R5">
        <v>72</v>
      </c>
    </row>
    <row r="6" spans="1:22" x14ac:dyDescent="0.3">
      <c r="A6">
        <v>2022</v>
      </c>
      <c r="B6" t="s">
        <v>2382</v>
      </c>
      <c r="C6" s="1">
        <v>44777</v>
      </c>
      <c r="D6">
        <v>98</v>
      </c>
      <c r="E6">
        <v>98</v>
      </c>
      <c r="G6" t="s">
        <v>2384</v>
      </c>
      <c r="H6" t="s">
        <v>2304</v>
      </c>
      <c r="I6" t="s">
        <v>2333</v>
      </c>
      <c r="J6" t="s">
        <v>2383</v>
      </c>
      <c r="K6">
        <v>1</v>
      </c>
    </row>
    <row r="7" spans="1:22" x14ac:dyDescent="0.3">
      <c r="A7">
        <v>2022</v>
      </c>
      <c r="B7" t="s">
        <v>2346</v>
      </c>
      <c r="C7" s="1">
        <v>44777</v>
      </c>
      <c r="D7">
        <v>93</v>
      </c>
      <c r="E7">
        <v>93</v>
      </c>
      <c r="F7" t="s">
        <v>2347</v>
      </c>
      <c r="H7" t="s">
        <v>2349</v>
      </c>
      <c r="I7" t="s">
        <v>2348</v>
      </c>
      <c r="J7" t="s">
        <v>2350</v>
      </c>
      <c r="K7">
        <v>1</v>
      </c>
    </row>
    <row r="8" spans="1:22" x14ac:dyDescent="0.3">
      <c r="A8">
        <v>2022</v>
      </c>
      <c r="B8" t="s">
        <v>2289</v>
      </c>
      <c r="C8" s="1">
        <v>44777</v>
      </c>
      <c r="D8">
        <v>61</v>
      </c>
      <c r="E8">
        <v>61</v>
      </c>
      <c r="G8" t="s">
        <v>2291</v>
      </c>
      <c r="H8" t="s">
        <v>2300</v>
      </c>
      <c r="I8" t="s">
        <v>2333</v>
      </c>
      <c r="J8" t="s">
        <v>2290</v>
      </c>
      <c r="K8">
        <v>1</v>
      </c>
      <c r="M8">
        <f>SUM(K2:K8)</f>
        <v>6</v>
      </c>
      <c r="Q8">
        <v>61</v>
      </c>
      <c r="V8" t="s">
        <v>2327</v>
      </c>
    </row>
    <row r="9" spans="1:22" x14ac:dyDescent="0.3">
      <c r="A9">
        <v>2022</v>
      </c>
      <c r="B9" t="s">
        <v>2356</v>
      </c>
      <c r="C9" s="1">
        <v>44773</v>
      </c>
      <c r="D9" t="s">
        <v>2357</v>
      </c>
      <c r="E9">
        <v>92</v>
      </c>
      <c r="H9" t="s">
        <v>2334</v>
      </c>
      <c r="I9" t="s">
        <v>2333</v>
      </c>
      <c r="J9" t="s">
        <v>2360</v>
      </c>
      <c r="K9">
        <v>1</v>
      </c>
    </row>
    <row r="10" spans="1:22" x14ac:dyDescent="0.3">
      <c r="A10">
        <v>2022</v>
      </c>
      <c r="B10" t="s">
        <v>2213</v>
      </c>
      <c r="C10" s="1">
        <v>44770</v>
      </c>
      <c r="D10">
        <v>27</v>
      </c>
      <c r="E10">
        <v>27</v>
      </c>
      <c r="F10" t="s">
        <v>2232</v>
      </c>
      <c r="G10" t="s">
        <v>2220</v>
      </c>
      <c r="H10" t="s">
        <v>2309</v>
      </c>
      <c r="I10" t="s">
        <v>2333</v>
      </c>
      <c r="J10" t="s">
        <v>2234</v>
      </c>
      <c r="K10">
        <v>1</v>
      </c>
      <c r="P10" s="3">
        <v>27</v>
      </c>
      <c r="Q10">
        <v>27</v>
      </c>
      <c r="S10">
        <v>1</v>
      </c>
      <c r="T10">
        <v>1</v>
      </c>
      <c r="V10" t="s">
        <v>2326</v>
      </c>
    </row>
    <row r="11" spans="1:22" x14ac:dyDescent="0.3">
      <c r="A11">
        <v>2022</v>
      </c>
      <c r="B11" t="s">
        <v>2375</v>
      </c>
      <c r="C11" s="1">
        <v>44769</v>
      </c>
      <c r="D11">
        <v>84</v>
      </c>
      <c r="E11">
        <v>84</v>
      </c>
      <c r="H11" t="s">
        <v>2376</v>
      </c>
      <c r="I11" t="s">
        <v>2371</v>
      </c>
      <c r="J11" t="s">
        <v>2377</v>
      </c>
      <c r="K11">
        <v>1</v>
      </c>
    </row>
    <row r="12" spans="1:22" x14ac:dyDescent="0.3">
      <c r="A12">
        <v>2022</v>
      </c>
      <c r="B12" t="s">
        <v>2368</v>
      </c>
      <c r="C12" s="1">
        <v>44769</v>
      </c>
      <c r="D12">
        <f>2022-1928</f>
        <v>94</v>
      </c>
      <c r="E12">
        <f>2022-1928</f>
        <v>94</v>
      </c>
      <c r="G12" t="s">
        <v>2372</v>
      </c>
      <c r="H12" t="s">
        <v>2370</v>
      </c>
      <c r="I12" t="s">
        <v>2371</v>
      </c>
      <c r="J12" t="s">
        <v>2369</v>
      </c>
      <c r="K12">
        <v>1</v>
      </c>
    </row>
    <row r="13" spans="1:22" x14ac:dyDescent="0.3">
      <c r="A13">
        <v>2022</v>
      </c>
      <c r="B13" t="s">
        <v>2365</v>
      </c>
      <c r="C13" s="1">
        <v>44768</v>
      </c>
      <c r="D13">
        <v>26</v>
      </c>
      <c r="E13">
        <v>26</v>
      </c>
      <c r="G13" t="s">
        <v>2367</v>
      </c>
      <c r="H13" t="s">
        <v>2307</v>
      </c>
      <c r="I13" s="11" t="s">
        <v>2330</v>
      </c>
      <c r="J13" t="s">
        <v>2366</v>
      </c>
      <c r="K13">
        <v>1</v>
      </c>
      <c r="P13" s="3">
        <v>26</v>
      </c>
      <c r="Q13">
        <v>26</v>
      </c>
      <c r="S13">
        <v>1</v>
      </c>
      <c r="T13">
        <v>1</v>
      </c>
    </row>
    <row r="14" spans="1:22" x14ac:dyDescent="0.3">
      <c r="A14">
        <v>2022</v>
      </c>
      <c r="B14" t="s">
        <v>2389</v>
      </c>
      <c r="C14" s="1">
        <v>44767</v>
      </c>
      <c r="D14">
        <v>80</v>
      </c>
      <c r="E14">
        <v>80</v>
      </c>
      <c r="H14" t="s">
        <v>2390</v>
      </c>
      <c r="I14" s="11" t="s">
        <v>2359</v>
      </c>
      <c r="J14" t="s">
        <v>2391</v>
      </c>
      <c r="K14">
        <v>1</v>
      </c>
    </row>
    <row r="15" spans="1:22" x14ac:dyDescent="0.3">
      <c r="A15">
        <v>2022</v>
      </c>
      <c r="B15" t="s">
        <v>2236</v>
      </c>
      <c r="C15" s="1">
        <v>44766</v>
      </c>
      <c r="D15">
        <v>104</v>
      </c>
      <c r="E15">
        <v>104</v>
      </c>
      <c r="G15" t="s">
        <v>2238</v>
      </c>
      <c r="H15" t="s">
        <v>2302</v>
      </c>
      <c r="I15" t="s">
        <v>2333</v>
      </c>
      <c r="J15" s="10" t="s">
        <v>2237</v>
      </c>
      <c r="K15">
        <v>1</v>
      </c>
    </row>
    <row r="16" spans="1:22" x14ac:dyDescent="0.3">
      <c r="A16">
        <v>2022</v>
      </c>
      <c r="B16" t="s">
        <v>2214</v>
      </c>
      <c r="C16" s="1">
        <v>44765</v>
      </c>
      <c r="D16">
        <v>44</v>
      </c>
      <c r="E16">
        <v>44</v>
      </c>
      <c r="F16" t="s">
        <v>2224</v>
      </c>
      <c r="G16" t="s">
        <v>2222</v>
      </c>
      <c r="H16" t="s">
        <v>2301</v>
      </c>
      <c r="I16" t="s">
        <v>2359</v>
      </c>
      <c r="J16" t="s">
        <v>2225</v>
      </c>
      <c r="K16">
        <v>1</v>
      </c>
      <c r="P16" s="3">
        <v>44</v>
      </c>
      <c r="Q16">
        <v>44</v>
      </c>
      <c r="S16">
        <v>1</v>
      </c>
      <c r="T16">
        <v>1</v>
      </c>
      <c r="V16" t="s">
        <v>2326</v>
      </c>
    </row>
    <row r="17" spans="1:22" x14ac:dyDescent="0.3">
      <c r="A17">
        <v>2022</v>
      </c>
      <c r="B17" t="s">
        <v>2386</v>
      </c>
      <c r="C17" s="1">
        <v>44761</v>
      </c>
      <c r="D17">
        <v>70</v>
      </c>
      <c r="E17">
        <v>70</v>
      </c>
      <c r="H17" t="s">
        <v>2311</v>
      </c>
      <c r="I17" t="s">
        <v>2341</v>
      </c>
      <c r="J17" t="s">
        <v>2385</v>
      </c>
      <c r="K17">
        <v>1</v>
      </c>
    </row>
    <row r="18" spans="1:22" x14ac:dyDescent="0.3">
      <c r="A18">
        <v>2022</v>
      </c>
      <c r="B18" t="s">
        <v>2215</v>
      </c>
      <c r="C18" s="1">
        <v>44761</v>
      </c>
      <c r="D18" t="s">
        <v>2268</v>
      </c>
      <c r="E18">
        <v>45</v>
      </c>
      <c r="F18" t="s">
        <v>2235</v>
      </c>
      <c r="G18" t="s">
        <v>2233</v>
      </c>
      <c r="H18" t="s">
        <v>2303</v>
      </c>
      <c r="I18" t="s">
        <v>2333</v>
      </c>
      <c r="J18" t="s">
        <v>2269</v>
      </c>
      <c r="K18">
        <v>1</v>
      </c>
      <c r="P18" s="3">
        <v>45</v>
      </c>
      <c r="Q18">
        <v>45</v>
      </c>
      <c r="S18">
        <v>1</v>
      </c>
      <c r="T18">
        <v>1</v>
      </c>
      <c r="V18" t="s">
        <v>2325</v>
      </c>
    </row>
    <row r="19" spans="1:22" x14ac:dyDescent="0.3">
      <c r="A19">
        <v>2022</v>
      </c>
      <c r="B19" t="s">
        <v>2387</v>
      </c>
      <c r="C19" s="1">
        <v>44760</v>
      </c>
      <c r="D19">
        <v>86</v>
      </c>
      <c r="E19">
        <v>86</v>
      </c>
      <c r="G19" t="s">
        <v>2335</v>
      </c>
      <c r="H19" t="s">
        <v>2334</v>
      </c>
      <c r="I19" t="s">
        <v>2333</v>
      </c>
      <c r="J19" t="s">
        <v>2388</v>
      </c>
      <c r="K19">
        <v>1</v>
      </c>
    </row>
    <row r="20" spans="1:22" x14ac:dyDescent="0.3">
      <c r="A20">
        <v>2022</v>
      </c>
      <c r="B20" t="s">
        <v>2216</v>
      </c>
      <c r="C20" s="1">
        <v>44760</v>
      </c>
      <c r="D20" t="s">
        <v>2270</v>
      </c>
      <c r="E20">
        <v>65</v>
      </c>
      <c r="F20" t="s">
        <v>2272</v>
      </c>
      <c r="G20" t="s">
        <v>2219</v>
      </c>
      <c r="H20" t="s">
        <v>2303</v>
      </c>
      <c r="I20" t="s">
        <v>2333</v>
      </c>
      <c r="J20" t="s">
        <v>2271</v>
      </c>
      <c r="K20">
        <v>1</v>
      </c>
      <c r="R20">
        <v>65</v>
      </c>
      <c r="V20" t="s">
        <v>2325</v>
      </c>
    </row>
    <row r="21" spans="1:22" x14ac:dyDescent="0.3">
      <c r="A21">
        <v>2022</v>
      </c>
      <c r="B21" t="s">
        <v>2381</v>
      </c>
      <c r="C21" s="1">
        <v>44760</v>
      </c>
      <c r="D21">
        <v>91</v>
      </c>
      <c r="E21">
        <v>91</v>
      </c>
      <c r="G21" t="s">
        <v>2380</v>
      </c>
      <c r="H21" t="s">
        <v>2379</v>
      </c>
      <c r="I21" t="s">
        <v>2333</v>
      </c>
      <c r="J21" t="s">
        <v>2378</v>
      </c>
      <c r="K21">
        <v>1</v>
      </c>
    </row>
    <row r="22" spans="1:22" x14ac:dyDescent="0.3">
      <c r="A22">
        <v>2022</v>
      </c>
      <c r="B22" t="s">
        <v>2217</v>
      </c>
      <c r="C22" s="1">
        <v>44759</v>
      </c>
      <c r="D22">
        <v>49</v>
      </c>
      <c r="E22">
        <v>49</v>
      </c>
      <c r="F22" t="s">
        <v>2178</v>
      </c>
      <c r="G22" t="s">
        <v>2226</v>
      </c>
      <c r="H22" t="s">
        <v>2303</v>
      </c>
      <c r="I22" t="s">
        <v>2333</v>
      </c>
      <c r="J22" t="s">
        <v>2227</v>
      </c>
      <c r="K22">
        <v>1</v>
      </c>
      <c r="P22" s="3">
        <v>49</v>
      </c>
      <c r="Q22">
        <v>49</v>
      </c>
      <c r="S22">
        <v>1</v>
      </c>
      <c r="T22">
        <v>1</v>
      </c>
      <c r="V22" t="s">
        <v>2325</v>
      </c>
    </row>
    <row r="23" spans="1:22" x14ac:dyDescent="0.3">
      <c r="A23">
        <v>2022</v>
      </c>
      <c r="B23" t="s">
        <v>2392</v>
      </c>
      <c r="C23" s="1">
        <v>44758</v>
      </c>
      <c r="D23">
        <v>96</v>
      </c>
      <c r="E23">
        <v>96</v>
      </c>
      <c r="F23" t="s">
        <v>2393</v>
      </c>
      <c r="H23" t="s">
        <v>2334</v>
      </c>
      <c r="I23" t="s">
        <v>2333</v>
      </c>
      <c r="J23" t="s">
        <v>3576</v>
      </c>
      <c r="K23">
        <v>1</v>
      </c>
    </row>
    <row r="24" spans="1:22" x14ac:dyDescent="0.3">
      <c r="A24">
        <v>2022</v>
      </c>
      <c r="B24" t="s">
        <v>2218</v>
      </c>
      <c r="C24" s="1">
        <v>44758</v>
      </c>
      <c r="D24">
        <v>50</v>
      </c>
      <c r="E24">
        <v>50</v>
      </c>
      <c r="F24" t="s">
        <v>2223</v>
      </c>
      <c r="G24" t="s">
        <v>2221</v>
      </c>
      <c r="H24" t="s">
        <v>2304</v>
      </c>
      <c r="I24" t="s">
        <v>2333</v>
      </c>
      <c r="J24" s="10" t="s">
        <v>3427</v>
      </c>
      <c r="K24">
        <v>1</v>
      </c>
      <c r="P24" s="3">
        <v>50</v>
      </c>
      <c r="Q24">
        <v>50</v>
      </c>
      <c r="S24">
        <v>1</v>
      </c>
      <c r="T24">
        <v>1</v>
      </c>
      <c r="V24" t="s">
        <v>2325</v>
      </c>
    </row>
    <row r="25" spans="1:22" x14ac:dyDescent="0.3">
      <c r="A25">
        <v>2022</v>
      </c>
      <c r="B25" t="s">
        <v>2363</v>
      </c>
      <c r="C25" s="1">
        <v>44758</v>
      </c>
      <c r="D25">
        <f>2022-1936</f>
        <v>86</v>
      </c>
      <c r="E25">
        <f>2022-1936</f>
        <v>86</v>
      </c>
      <c r="H25" t="s">
        <v>2334</v>
      </c>
      <c r="I25" t="s">
        <v>2333</v>
      </c>
      <c r="J25" t="s">
        <v>2364</v>
      </c>
      <c r="K25">
        <v>1</v>
      </c>
    </row>
    <row r="26" spans="1:22" x14ac:dyDescent="0.3">
      <c r="A26">
        <v>2022</v>
      </c>
      <c r="B26" t="s">
        <v>2361</v>
      </c>
      <c r="C26" s="1">
        <v>44756</v>
      </c>
      <c r="D26">
        <f>2022-1928</f>
        <v>94</v>
      </c>
      <c r="E26">
        <f>2022-1928</f>
        <v>94</v>
      </c>
      <c r="H26" t="s">
        <v>2311</v>
      </c>
      <c r="I26" t="s">
        <v>2341</v>
      </c>
      <c r="J26" t="s">
        <v>2362</v>
      </c>
      <c r="K26">
        <v>1</v>
      </c>
    </row>
    <row r="27" spans="1:22" x14ac:dyDescent="0.3">
      <c r="A27">
        <v>2022</v>
      </c>
      <c r="B27" t="s">
        <v>2274</v>
      </c>
      <c r="C27" s="1">
        <v>44755</v>
      </c>
      <c r="D27">
        <v>40</v>
      </c>
      <c r="E27">
        <v>40</v>
      </c>
      <c r="F27" t="s">
        <v>3577</v>
      </c>
      <c r="G27" t="s">
        <v>2273</v>
      </c>
      <c r="I27" t="s">
        <v>2358</v>
      </c>
      <c r="J27" s="10" t="s">
        <v>3578</v>
      </c>
      <c r="K27">
        <v>1</v>
      </c>
      <c r="P27" s="3">
        <v>45</v>
      </c>
      <c r="Q27">
        <v>45</v>
      </c>
      <c r="S27">
        <v>1</v>
      </c>
      <c r="T27">
        <v>1</v>
      </c>
      <c r="V27" t="s">
        <v>2326</v>
      </c>
    </row>
    <row r="28" spans="1:22" x14ac:dyDescent="0.3">
      <c r="A28">
        <v>2022</v>
      </c>
      <c r="B28" t="s">
        <v>3428</v>
      </c>
      <c r="C28" s="1">
        <v>44754</v>
      </c>
      <c r="D28">
        <v>82</v>
      </c>
      <c r="E28">
        <v>82</v>
      </c>
      <c r="H28" t="s">
        <v>3429</v>
      </c>
      <c r="I28" t="s">
        <v>2333</v>
      </c>
      <c r="J28" s="12" t="s">
        <v>2212</v>
      </c>
      <c r="K28">
        <v>1</v>
      </c>
    </row>
    <row r="29" spans="1:22" x14ac:dyDescent="0.3">
      <c r="A29">
        <v>2022</v>
      </c>
      <c r="B29" t="s">
        <v>3430</v>
      </c>
      <c r="C29" s="1">
        <v>44754</v>
      </c>
      <c r="D29">
        <v>71</v>
      </c>
      <c r="E29">
        <v>71</v>
      </c>
      <c r="G29" t="s">
        <v>3431</v>
      </c>
      <c r="H29" t="s">
        <v>3432</v>
      </c>
      <c r="I29" t="s">
        <v>2371</v>
      </c>
      <c r="J29" s="12" t="s">
        <v>2212</v>
      </c>
      <c r="K29">
        <v>1</v>
      </c>
      <c r="R29">
        <v>71</v>
      </c>
    </row>
    <row r="30" spans="1:22" x14ac:dyDescent="0.3">
      <c r="A30">
        <v>2022</v>
      </c>
      <c r="B30" t="s">
        <v>3433</v>
      </c>
      <c r="C30" s="1">
        <v>44750</v>
      </c>
      <c r="D30">
        <v>75</v>
      </c>
      <c r="E30">
        <v>75</v>
      </c>
      <c r="F30" t="s">
        <v>2099</v>
      </c>
      <c r="H30" t="s">
        <v>2308</v>
      </c>
      <c r="I30" t="s">
        <v>2371</v>
      </c>
      <c r="J30" s="12" t="s">
        <v>2212</v>
      </c>
      <c r="K30">
        <v>1</v>
      </c>
    </row>
    <row r="31" spans="1:22" x14ac:dyDescent="0.3">
      <c r="A31">
        <v>2022</v>
      </c>
      <c r="B31" t="s">
        <v>2353</v>
      </c>
      <c r="C31" s="1">
        <v>44748</v>
      </c>
      <c r="D31">
        <v>93</v>
      </c>
      <c r="E31">
        <v>93</v>
      </c>
      <c r="H31" t="s">
        <v>2354</v>
      </c>
      <c r="I31" t="s">
        <v>2341</v>
      </c>
      <c r="J31" s="10" t="s">
        <v>2355</v>
      </c>
      <c r="K31">
        <v>1</v>
      </c>
    </row>
    <row r="32" spans="1:22" x14ac:dyDescent="0.3">
      <c r="A32">
        <v>2022</v>
      </c>
      <c r="B32" t="s">
        <v>3434</v>
      </c>
      <c r="C32" s="1">
        <v>44745</v>
      </c>
      <c r="D32">
        <v>84</v>
      </c>
      <c r="E32">
        <v>84</v>
      </c>
      <c r="H32" t="s">
        <v>3435</v>
      </c>
      <c r="I32" t="s">
        <v>2341</v>
      </c>
      <c r="J32" s="12" t="s">
        <v>2212</v>
      </c>
      <c r="K32">
        <v>1</v>
      </c>
    </row>
    <row r="33" spans="1:22" x14ac:dyDescent="0.3">
      <c r="A33">
        <v>2022</v>
      </c>
      <c r="B33" t="s">
        <v>2587</v>
      </c>
      <c r="C33" s="1">
        <v>44743</v>
      </c>
      <c r="D33">
        <v>65</v>
      </c>
      <c r="E33">
        <v>65</v>
      </c>
      <c r="F33" t="s">
        <v>3436</v>
      </c>
      <c r="H33" t="s">
        <v>2304</v>
      </c>
      <c r="I33" t="s">
        <v>2333</v>
      </c>
      <c r="J33" s="12" t="s">
        <v>2212</v>
      </c>
      <c r="K33">
        <v>1</v>
      </c>
      <c r="M33">
        <f>SUM(K9:K33)</f>
        <v>25</v>
      </c>
      <c r="R33">
        <v>65</v>
      </c>
      <c r="U33">
        <v>1</v>
      </c>
    </row>
    <row r="34" spans="1:22" x14ac:dyDescent="0.3">
      <c r="A34">
        <v>2022</v>
      </c>
      <c r="B34" t="s">
        <v>3437</v>
      </c>
      <c r="C34" s="1">
        <v>44742</v>
      </c>
      <c r="D34">
        <v>36</v>
      </c>
      <c r="E34">
        <v>36</v>
      </c>
      <c r="F34" t="s">
        <v>3438</v>
      </c>
      <c r="H34" t="s">
        <v>3439</v>
      </c>
      <c r="I34" t="s">
        <v>2341</v>
      </c>
      <c r="J34" s="12" t="s">
        <v>2212</v>
      </c>
      <c r="K34">
        <v>1</v>
      </c>
      <c r="P34" s="3">
        <v>36</v>
      </c>
      <c r="Q34">
        <v>36</v>
      </c>
      <c r="S34">
        <v>1</v>
      </c>
      <c r="T34">
        <v>1</v>
      </c>
    </row>
    <row r="35" spans="1:22" x14ac:dyDescent="0.3">
      <c r="A35">
        <v>2022</v>
      </c>
      <c r="B35" t="s">
        <v>3440</v>
      </c>
      <c r="C35" s="1">
        <v>44741</v>
      </c>
      <c r="D35">
        <v>92</v>
      </c>
      <c r="E35">
        <v>92</v>
      </c>
      <c r="H35" t="s">
        <v>2304</v>
      </c>
      <c r="I35" t="s">
        <v>2333</v>
      </c>
      <c r="J35" s="12" t="s">
        <v>2212</v>
      </c>
      <c r="K35">
        <v>1</v>
      </c>
    </row>
    <row r="36" spans="1:22" x14ac:dyDescent="0.3">
      <c r="A36">
        <v>2022</v>
      </c>
      <c r="B36" t="s">
        <v>2244</v>
      </c>
      <c r="C36" s="1">
        <v>44738</v>
      </c>
      <c r="D36">
        <v>68</v>
      </c>
      <c r="E36">
        <v>68</v>
      </c>
      <c r="F36" t="s">
        <v>2099</v>
      </c>
      <c r="H36" t="s">
        <v>2310</v>
      </c>
      <c r="I36" t="s">
        <v>2333</v>
      </c>
      <c r="J36" s="10" t="s">
        <v>2243</v>
      </c>
      <c r="K36">
        <v>1</v>
      </c>
      <c r="V36" t="s">
        <v>3562</v>
      </c>
    </row>
    <row r="37" spans="1:22" x14ac:dyDescent="0.3">
      <c r="A37">
        <v>2022</v>
      </c>
      <c r="B37" t="s">
        <v>2457</v>
      </c>
      <c r="C37" s="1">
        <v>44736</v>
      </c>
      <c r="D37" t="s">
        <v>2458</v>
      </c>
      <c r="E37">
        <v>55</v>
      </c>
      <c r="G37" t="s">
        <v>2380</v>
      </c>
      <c r="H37" t="s">
        <v>2349</v>
      </c>
      <c r="I37" t="s">
        <v>2348</v>
      </c>
      <c r="J37" s="10" t="s">
        <v>2456</v>
      </c>
      <c r="K37">
        <v>1</v>
      </c>
      <c r="Q37">
        <v>55</v>
      </c>
      <c r="T37">
        <v>1</v>
      </c>
    </row>
    <row r="38" spans="1:22" x14ac:dyDescent="0.3">
      <c r="A38">
        <v>2022</v>
      </c>
      <c r="B38" t="s">
        <v>2264</v>
      </c>
      <c r="C38" s="1">
        <v>44730</v>
      </c>
      <c r="D38">
        <v>90</v>
      </c>
      <c r="E38">
        <v>90</v>
      </c>
      <c r="H38" t="s">
        <v>2311</v>
      </c>
      <c r="I38" t="s">
        <v>2341</v>
      </c>
      <c r="J38" t="s">
        <v>2262</v>
      </c>
      <c r="K38">
        <v>1</v>
      </c>
    </row>
    <row r="39" spans="1:22" x14ac:dyDescent="0.3">
      <c r="A39">
        <v>2022</v>
      </c>
      <c r="B39" t="s">
        <v>0</v>
      </c>
      <c r="C39" s="1">
        <v>44730</v>
      </c>
      <c r="D39" s="3">
        <v>92</v>
      </c>
      <c r="E39" s="3">
        <v>92</v>
      </c>
      <c r="F39" s="1"/>
      <c r="G39" s="1"/>
      <c r="H39" s="1" t="s">
        <v>3444</v>
      </c>
      <c r="I39" s="1" t="s">
        <v>3445</v>
      </c>
      <c r="J39" s="1" t="s">
        <v>2212</v>
      </c>
      <c r="K39">
        <v>1</v>
      </c>
      <c r="Q39" s="3"/>
      <c r="R39" s="3"/>
      <c r="S39" s="3"/>
    </row>
    <row r="40" spans="1:22" x14ac:dyDescent="0.3">
      <c r="A40">
        <v>2022</v>
      </c>
      <c r="B40" t="s">
        <v>2373</v>
      </c>
      <c r="C40" s="1">
        <v>44729</v>
      </c>
      <c r="D40" s="3">
        <v>78</v>
      </c>
      <c r="E40" s="3">
        <v>78</v>
      </c>
      <c r="F40" s="1"/>
      <c r="G40" s="1"/>
      <c r="H40" s="1" t="s">
        <v>2311</v>
      </c>
      <c r="I40" s="1" t="s">
        <v>2341</v>
      </c>
      <c r="J40" s="1" t="s">
        <v>2374</v>
      </c>
      <c r="K40">
        <v>1</v>
      </c>
      <c r="Q40" s="3"/>
      <c r="R40" s="3"/>
      <c r="S40" s="3"/>
    </row>
    <row r="41" spans="1:22" x14ac:dyDescent="0.3">
      <c r="A41">
        <v>2022</v>
      </c>
      <c r="B41" t="s">
        <v>2245</v>
      </c>
      <c r="C41" s="1">
        <v>44727</v>
      </c>
      <c r="D41" s="3">
        <v>89</v>
      </c>
      <c r="E41" s="3">
        <v>89</v>
      </c>
      <c r="F41" s="1" t="s">
        <v>2099</v>
      </c>
      <c r="G41" s="1" t="s">
        <v>2313</v>
      </c>
      <c r="H41" s="1" t="s">
        <v>2312</v>
      </c>
      <c r="I41" s="1" t="s">
        <v>2333</v>
      </c>
      <c r="J41" s="9" t="s">
        <v>2243</v>
      </c>
      <c r="K41">
        <v>1</v>
      </c>
      <c r="Q41" s="3"/>
      <c r="R41" s="3"/>
      <c r="S41" s="3"/>
    </row>
    <row r="42" spans="1:22" x14ac:dyDescent="0.3">
      <c r="A42">
        <v>2022</v>
      </c>
      <c r="B42" t="s">
        <v>3441</v>
      </c>
      <c r="C42" s="1">
        <v>44727</v>
      </c>
      <c r="D42" s="3">
        <v>92</v>
      </c>
      <c r="E42" s="3">
        <v>92</v>
      </c>
      <c r="F42" s="1"/>
      <c r="G42" s="1" t="s">
        <v>3443</v>
      </c>
      <c r="H42" s="1" t="s">
        <v>3442</v>
      </c>
      <c r="I42" s="1" t="s">
        <v>2333</v>
      </c>
      <c r="J42" s="1" t="s">
        <v>2212</v>
      </c>
      <c r="K42">
        <v>1</v>
      </c>
      <c r="Q42" s="3"/>
      <c r="R42" s="3"/>
      <c r="S42" s="3"/>
    </row>
    <row r="43" spans="1:22" x14ac:dyDescent="0.3">
      <c r="A43">
        <v>2022</v>
      </c>
      <c r="B43" t="s">
        <v>1</v>
      </c>
      <c r="C43" s="1">
        <v>44726</v>
      </c>
      <c r="D43" s="3">
        <v>87</v>
      </c>
      <c r="E43" s="3">
        <v>87</v>
      </c>
      <c r="F43" s="1"/>
      <c r="G43" s="1"/>
      <c r="H43" s="1" t="s">
        <v>3446</v>
      </c>
      <c r="I43" s="1" t="s">
        <v>3445</v>
      </c>
      <c r="J43" s="1" t="s">
        <v>2212</v>
      </c>
      <c r="K43">
        <v>1</v>
      </c>
      <c r="Q43" s="3"/>
      <c r="R43" s="3"/>
      <c r="S43" s="3"/>
    </row>
    <row r="44" spans="1:22" x14ac:dyDescent="0.3">
      <c r="A44">
        <v>2022</v>
      </c>
      <c r="B44" t="s">
        <v>2</v>
      </c>
      <c r="C44" s="1">
        <v>44725</v>
      </c>
      <c r="D44" s="3">
        <v>70</v>
      </c>
      <c r="E44" s="3">
        <v>70</v>
      </c>
      <c r="F44" s="1"/>
      <c r="G44" s="1"/>
      <c r="H44" s="1" t="s">
        <v>3447</v>
      </c>
      <c r="I44" s="1" t="s">
        <v>3448</v>
      </c>
      <c r="J44" s="1" t="s">
        <v>2212</v>
      </c>
      <c r="K44">
        <v>1</v>
      </c>
      <c r="Q44" s="3"/>
      <c r="R44" s="3">
        <v>70</v>
      </c>
      <c r="S44" s="3"/>
      <c r="U44">
        <v>1</v>
      </c>
    </row>
    <row r="45" spans="1:22" x14ac:dyDescent="0.3">
      <c r="A45">
        <v>2022</v>
      </c>
      <c r="B45" t="s">
        <v>3</v>
      </c>
      <c r="C45" s="1">
        <v>44725</v>
      </c>
      <c r="D45" s="3">
        <v>95</v>
      </c>
      <c r="E45" s="3">
        <v>95</v>
      </c>
      <c r="F45" s="1" t="s">
        <v>3449</v>
      </c>
      <c r="G45" s="1"/>
      <c r="H45" s="1" t="s">
        <v>2334</v>
      </c>
      <c r="I45" s="1" t="s">
        <v>2333</v>
      </c>
      <c r="J45" s="1" t="s">
        <v>2212</v>
      </c>
      <c r="K45">
        <v>1</v>
      </c>
      <c r="Q45" s="3"/>
      <c r="R45" s="3"/>
      <c r="S45" s="3"/>
    </row>
    <row r="46" spans="1:22" x14ac:dyDescent="0.3">
      <c r="A46">
        <v>2022</v>
      </c>
      <c r="B46" t="s">
        <v>2265</v>
      </c>
      <c r="C46" s="1">
        <v>44724</v>
      </c>
      <c r="D46" s="3">
        <v>86</v>
      </c>
      <c r="E46" s="3">
        <v>86</v>
      </c>
      <c r="F46" s="1"/>
      <c r="G46" s="1"/>
      <c r="H46" s="1" t="s">
        <v>2304</v>
      </c>
      <c r="I46" s="1" t="s">
        <v>2333</v>
      </c>
      <c r="J46" s="9" t="s">
        <v>2266</v>
      </c>
      <c r="K46">
        <v>1</v>
      </c>
      <c r="Q46" s="3"/>
      <c r="R46" s="3"/>
      <c r="S46" s="3"/>
    </row>
    <row r="47" spans="1:22" x14ac:dyDescent="0.3">
      <c r="A47">
        <v>2022</v>
      </c>
      <c r="B47" t="s">
        <v>2246</v>
      </c>
      <c r="C47" s="1">
        <v>44723</v>
      </c>
      <c r="D47" s="3">
        <v>75</v>
      </c>
      <c r="E47" s="3">
        <v>75</v>
      </c>
      <c r="F47" s="1" t="s">
        <v>2156</v>
      </c>
      <c r="G47" s="1" t="s">
        <v>2247</v>
      </c>
      <c r="H47" s="1" t="s">
        <v>2314</v>
      </c>
      <c r="I47" s="1" t="s">
        <v>2333</v>
      </c>
      <c r="J47" s="9" t="s">
        <v>2243</v>
      </c>
      <c r="K47">
        <v>1</v>
      </c>
      <c r="Q47" s="3"/>
      <c r="R47" s="3"/>
      <c r="S47" s="3"/>
    </row>
    <row r="48" spans="1:22" x14ac:dyDescent="0.3">
      <c r="A48">
        <v>2022</v>
      </c>
      <c r="B48" t="s">
        <v>4</v>
      </c>
      <c r="C48" s="1">
        <v>44721</v>
      </c>
      <c r="D48" s="3">
        <v>75</v>
      </c>
      <c r="E48" s="3">
        <v>75</v>
      </c>
      <c r="F48" s="1" t="s">
        <v>2098</v>
      </c>
      <c r="G48" s="1"/>
      <c r="H48" s="1" t="s">
        <v>2354</v>
      </c>
      <c r="I48" s="1" t="s">
        <v>2341</v>
      </c>
      <c r="J48" s="1" t="s">
        <v>2212</v>
      </c>
      <c r="K48">
        <v>1</v>
      </c>
      <c r="Q48" s="3"/>
      <c r="R48" s="3"/>
      <c r="S48" s="3"/>
    </row>
    <row r="49" spans="1:22" x14ac:dyDescent="0.3">
      <c r="A49">
        <v>2022</v>
      </c>
      <c r="B49" t="s">
        <v>5</v>
      </c>
      <c r="C49" s="1">
        <v>44720</v>
      </c>
      <c r="D49" s="3">
        <v>96</v>
      </c>
      <c r="E49" s="3">
        <v>96</v>
      </c>
      <c r="F49" s="1"/>
      <c r="G49" s="1"/>
      <c r="H49" s="1" t="s">
        <v>3450</v>
      </c>
      <c r="I49" s="1" t="s">
        <v>2333</v>
      </c>
      <c r="J49" s="1" t="s">
        <v>2212</v>
      </c>
      <c r="K49">
        <v>1</v>
      </c>
      <c r="Q49" s="3"/>
      <c r="R49" s="3"/>
      <c r="S49" s="3"/>
    </row>
    <row r="50" spans="1:22" x14ac:dyDescent="0.3">
      <c r="A50">
        <v>2022</v>
      </c>
      <c r="B50" t="s">
        <v>3451</v>
      </c>
      <c r="C50" s="1">
        <v>44714</v>
      </c>
      <c r="D50" s="3">
        <v>87</v>
      </c>
      <c r="E50" s="3">
        <v>87</v>
      </c>
      <c r="F50" s="1"/>
      <c r="G50" s="1"/>
      <c r="H50" s="1" t="s">
        <v>3442</v>
      </c>
      <c r="I50" s="1" t="s">
        <v>2333</v>
      </c>
      <c r="J50" s="1" t="s">
        <v>2212</v>
      </c>
      <c r="K50">
        <v>1</v>
      </c>
      <c r="Q50" s="3"/>
      <c r="R50" s="3"/>
      <c r="S50" s="3"/>
    </row>
    <row r="51" spans="1:22" x14ac:dyDescent="0.3">
      <c r="A51">
        <v>2022</v>
      </c>
      <c r="B51" t="s">
        <v>6</v>
      </c>
      <c r="C51" s="1">
        <v>44714</v>
      </c>
      <c r="D51" s="3">
        <v>80</v>
      </c>
      <c r="E51" s="3">
        <v>80</v>
      </c>
      <c r="F51" s="1"/>
      <c r="G51" s="1"/>
      <c r="H51" s="1" t="s">
        <v>2406</v>
      </c>
      <c r="I51" s="1" t="s">
        <v>2359</v>
      </c>
      <c r="J51" s="1" t="s">
        <v>2212</v>
      </c>
      <c r="K51">
        <v>1</v>
      </c>
      <c r="Q51" s="3"/>
      <c r="R51" s="3"/>
      <c r="S51" s="3"/>
    </row>
    <row r="52" spans="1:22" x14ac:dyDescent="0.3">
      <c r="A52">
        <v>2022</v>
      </c>
      <c r="B52" t="s">
        <v>7</v>
      </c>
      <c r="C52" s="1">
        <v>44713</v>
      </c>
      <c r="D52" s="3">
        <v>97</v>
      </c>
      <c r="E52" s="3">
        <v>97</v>
      </c>
      <c r="F52" s="1"/>
      <c r="G52" s="1"/>
      <c r="H52" s="1" t="s">
        <v>3452</v>
      </c>
      <c r="I52" s="1" t="s">
        <v>2333</v>
      </c>
      <c r="J52" s="1" t="s">
        <v>2212</v>
      </c>
      <c r="K52">
        <v>1</v>
      </c>
      <c r="M52">
        <f>SUM(K34:K52)</f>
        <v>19</v>
      </c>
      <c r="O52" s="4">
        <f>AVERAGE(D39:D52)</f>
        <v>85.642857142857139</v>
      </c>
      <c r="Q52" s="3"/>
      <c r="R52" s="3"/>
      <c r="S52" s="3"/>
    </row>
    <row r="53" spans="1:22" x14ac:dyDescent="0.3">
      <c r="A53">
        <v>2022</v>
      </c>
      <c r="B53" t="s">
        <v>2417</v>
      </c>
      <c r="C53" s="1">
        <v>44712</v>
      </c>
      <c r="D53" s="3">
        <f>2022-1929</f>
        <v>93</v>
      </c>
      <c r="E53" s="3">
        <f>2022-1929</f>
        <v>93</v>
      </c>
      <c r="F53" s="1"/>
      <c r="G53" s="1" t="s">
        <v>2380</v>
      </c>
      <c r="H53" s="1" t="s">
        <v>2418</v>
      </c>
      <c r="I53" s="1" t="s">
        <v>2333</v>
      </c>
      <c r="J53" s="1" t="s">
        <v>2419</v>
      </c>
      <c r="K53">
        <v>1</v>
      </c>
      <c r="Q53" s="3"/>
      <c r="R53" s="3"/>
      <c r="S53" s="3"/>
    </row>
    <row r="54" spans="1:22" x14ac:dyDescent="0.3">
      <c r="A54">
        <v>2022</v>
      </c>
      <c r="B54" t="s">
        <v>8</v>
      </c>
      <c r="C54" s="1">
        <v>44710</v>
      </c>
      <c r="D54" s="3">
        <v>97</v>
      </c>
      <c r="E54" s="3">
        <v>97</v>
      </c>
      <c r="F54" s="1"/>
      <c r="G54" s="1"/>
      <c r="H54" s="1" t="s">
        <v>3453</v>
      </c>
      <c r="I54" s="1" t="s">
        <v>2333</v>
      </c>
      <c r="J54" s="1" t="s">
        <v>2212</v>
      </c>
      <c r="K54">
        <v>1</v>
      </c>
      <c r="Q54" s="3"/>
      <c r="R54" s="3"/>
      <c r="S54" s="3"/>
    </row>
    <row r="55" spans="1:22" x14ac:dyDescent="0.3">
      <c r="A55">
        <v>2022</v>
      </c>
      <c r="B55" t="s">
        <v>9</v>
      </c>
      <c r="C55" s="1">
        <v>44710</v>
      </c>
      <c r="D55" s="3">
        <v>69</v>
      </c>
      <c r="E55" s="3">
        <v>69</v>
      </c>
      <c r="F55" s="1"/>
      <c r="G55" s="1"/>
      <c r="H55" s="1" t="s">
        <v>3454</v>
      </c>
      <c r="I55" s="1" t="s">
        <v>3455</v>
      </c>
      <c r="J55" s="1" t="s">
        <v>2212</v>
      </c>
      <c r="K55">
        <v>1</v>
      </c>
      <c r="Q55" s="3"/>
      <c r="R55" s="3">
        <v>69</v>
      </c>
      <c r="S55" s="3"/>
      <c r="U55">
        <v>1</v>
      </c>
      <c r="V55" t="s">
        <v>3562</v>
      </c>
    </row>
    <row r="56" spans="1:22" x14ac:dyDescent="0.3">
      <c r="A56">
        <v>2022</v>
      </c>
      <c r="B56" t="s">
        <v>2263</v>
      </c>
      <c r="C56" s="1">
        <v>44704</v>
      </c>
      <c r="D56" s="3">
        <v>89</v>
      </c>
      <c r="E56" s="3">
        <v>89</v>
      </c>
      <c r="F56" s="1"/>
      <c r="G56" s="1"/>
      <c r="H56" s="1" t="s">
        <v>2315</v>
      </c>
      <c r="I56" s="1" t="s">
        <v>3445</v>
      </c>
      <c r="J56" s="9" t="s">
        <v>3456</v>
      </c>
      <c r="K56">
        <v>1</v>
      </c>
      <c r="Q56" s="3"/>
      <c r="R56" s="3"/>
      <c r="S56" s="3"/>
    </row>
    <row r="57" spans="1:22" x14ac:dyDescent="0.3">
      <c r="A57">
        <v>2022</v>
      </c>
      <c r="B57" t="s">
        <v>2277</v>
      </c>
      <c r="C57" s="1">
        <v>44702</v>
      </c>
      <c r="D57" s="3">
        <v>62</v>
      </c>
      <c r="E57" s="3">
        <v>62</v>
      </c>
      <c r="F57" s="1"/>
      <c r="G57" s="1" t="s">
        <v>2276</v>
      </c>
      <c r="H57" s="1" t="s">
        <v>2305</v>
      </c>
      <c r="I57" s="1" t="s">
        <v>2333</v>
      </c>
      <c r="J57" s="1" t="s">
        <v>2278</v>
      </c>
      <c r="K57">
        <v>1</v>
      </c>
      <c r="Q57" s="3">
        <v>62</v>
      </c>
      <c r="R57" s="3"/>
      <c r="S57" s="3"/>
      <c r="T57">
        <v>1</v>
      </c>
      <c r="V57" t="s">
        <v>2326</v>
      </c>
    </row>
    <row r="58" spans="1:22" x14ac:dyDescent="0.3">
      <c r="A58">
        <v>2022</v>
      </c>
      <c r="B58" t="s">
        <v>10</v>
      </c>
      <c r="C58" s="1">
        <v>44702</v>
      </c>
      <c r="D58" s="3">
        <v>89</v>
      </c>
      <c r="E58" s="3">
        <v>89</v>
      </c>
      <c r="F58" s="1"/>
      <c r="G58" s="1"/>
      <c r="H58" s="1" t="s">
        <v>2304</v>
      </c>
      <c r="I58" s="1" t="s">
        <v>2333</v>
      </c>
      <c r="J58" s="1" t="s">
        <v>2212</v>
      </c>
      <c r="K58">
        <v>1</v>
      </c>
      <c r="Q58" s="3"/>
      <c r="R58" s="3"/>
      <c r="S58" s="3"/>
    </row>
    <row r="59" spans="1:22" x14ac:dyDescent="0.3">
      <c r="A59">
        <v>2022</v>
      </c>
      <c r="B59" t="s">
        <v>2279</v>
      </c>
      <c r="C59" s="1">
        <v>44700</v>
      </c>
      <c r="D59" s="3">
        <v>54</v>
      </c>
      <c r="E59" s="3">
        <v>54</v>
      </c>
      <c r="F59" s="1"/>
      <c r="G59" s="1" t="s">
        <v>2276</v>
      </c>
      <c r="H59" s="1" t="s">
        <v>2306</v>
      </c>
      <c r="I59" s="1" t="s">
        <v>2333</v>
      </c>
      <c r="J59" s="1" t="s">
        <v>2280</v>
      </c>
      <c r="K59">
        <v>1</v>
      </c>
      <c r="Q59" s="3">
        <v>54</v>
      </c>
      <c r="R59" s="3"/>
      <c r="S59" s="3"/>
      <c r="T59">
        <v>1</v>
      </c>
      <c r="V59" t="s">
        <v>2326</v>
      </c>
    </row>
    <row r="60" spans="1:22" x14ac:dyDescent="0.3">
      <c r="A60">
        <v>2022</v>
      </c>
      <c r="B60" t="s">
        <v>11</v>
      </c>
      <c r="C60" s="1">
        <v>44697</v>
      </c>
      <c r="D60" s="3">
        <v>27</v>
      </c>
      <c r="E60" s="3">
        <v>27</v>
      </c>
      <c r="F60" s="1" t="s">
        <v>2099</v>
      </c>
      <c r="G60" s="1" t="s">
        <v>2239</v>
      </c>
      <c r="H60" s="1" t="s">
        <v>3439</v>
      </c>
      <c r="I60" s="1" t="s">
        <v>2341</v>
      </c>
      <c r="J60" s="1" t="s">
        <v>2240</v>
      </c>
      <c r="K60">
        <v>1</v>
      </c>
      <c r="P60" s="3">
        <v>27</v>
      </c>
      <c r="Q60" s="3">
        <v>27</v>
      </c>
      <c r="R60" s="3"/>
      <c r="S60" s="3">
        <v>1</v>
      </c>
      <c r="T60">
        <v>1</v>
      </c>
      <c r="V60" t="s">
        <v>3562</v>
      </c>
    </row>
    <row r="61" spans="1:22" x14ac:dyDescent="0.3">
      <c r="A61">
        <v>2022</v>
      </c>
      <c r="B61" t="s">
        <v>12</v>
      </c>
      <c r="C61" s="1">
        <v>44696</v>
      </c>
      <c r="D61" s="3">
        <v>89</v>
      </c>
      <c r="E61" s="3">
        <v>89</v>
      </c>
      <c r="F61" s="1"/>
      <c r="G61" s="1"/>
      <c r="H61" s="1" t="s">
        <v>2317</v>
      </c>
      <c r="I61" s="1" t="s">
        <v>2333</v>
      </c>
      <c r="J61" s="1" t="s">
        <v>2212</v>
      </c>
      <c r="K61">
        <v>1</v>
      </c>
      <c r="Q61" s="3"/>
      <c r="R61" s="3"/>
      <c r="S61" s="3"/>
    </row>
    <row r="62" spans="1:22" x14ac:dyDescent="0.3">
      <c r="A62">
        <v>2022</v>
      </c>
      <c r="B62" t="s">
        <v>13</v>
      </c>
      <c r="C62" s="1">
        <v>44695</v>
      </c>
      <c r="D62" s="3">
        <v>48</v>
      </c>
      <c r="E62" s="3">
        <v>48</v>
      </c>
      <c r="F62" s="1"/>
      <c r="G62" s="1"/>
      <c r="H62" s="1" t="s">
        <v>3457</v>
      </c>
      <c r="I62" s="1" t="s">
        <v>2348</v>
      </c>
      <c r="J62" s="1" t="s">
        <v>2212</v>
      </c>
      <c r="K62">
        <v>1</v>
      </c>
      <c r="P62" s="3">
        <v>48</v>
      </c>
      <c r="Q62" s="3">
        <v>48</v>
      </c>
      <c r="R62" s="3"/>
      <c r="S62" s="3">
        <v>1</v>
      </c>
      <c r="T62">
        <v>1</v>
      </c>
      <c r="V62" t="s">
        <v>3562</v>
      </c>
    </row>
    <row r="63" spans="1:22" x14ac:dyDescent="0.3">
      <c r="A63">
        <v>2022</v>
      </c>
      <c r="B63" t="s">
        <v>14</v>
      </c>
      <c r="C63" s="1">
        <v>44694</v>
      </c>
      <c r="D63" s="3">
        <v>78</v>
      </c>
      <c r="E63" s="3">
        <v>78</v>
      </c>
      <c r="F63" s="1"/>
      <c r="G63" s="1"/>
      <c r="H63" s="1" t="s">
        <v>2354</v>
      </c>
      <c r="I63" s="1" t="s">
        <v>2341</v>
      </c>
      <c r="J63" s="1" t="s">
        <v>2212</v>
      </c>
      <c r="K63">
        <v>1</v>
      </c>
      <c r="Q63" s="3"/>
      <c r="R63" s="3"/>
      <c r="S63" s="3"/>
    </row>
    <row r="64" spans="1:22" x14ac:dyDescent="0.3">
      <c r="A64">
        <v>2022</v>
      </c>
      <c r="B64" t="s">
        <v>15</v>
      </c>
      <c r="C64" s="1">
        <v>44692</v>
      </c>
      <c r="D64" s="3">
        <v>90</v>
      </c>
      <c r="E64" s="3">
        <v>90</v>
      </c>
      <c r="F64" s="1"/>
      <c r="G64" s="1"/>
      <c r="H64" s="1" t="s">
        <v>3458</v>
      </c>
      <c r="I64" s="1" t="s">
        <v>2330</v>
      </c>
      <c r="J64" s="1" t="s">
        <v>2212</v>
      </c>
      <c r="K64">
        <v>1</v>
      </c>
      <c r="Q64" s="3"/>
      <c r="R64" s="3"/>
      <c r="S64" s="3"/>
    </row>
    <row r="65" spans="1:22" x14ac:dyDescent="0.3">
      <c r="A65">
        <v>2022</v>
      </c>
      <c r="B65" t="s">
        <v>2394</v>
      </c>
      <c r="C65" s="1">
        <v>44692</v>
      </c>
      <c r="D65" s="3">
        <v>77</v>
      </c>
      <c r="E65" s="3">
        <v>77</v>
      </c>
      <c r="F65" s="1"/>
      <c r="G65" s="1" t="s">
        <v>2335</v>
      </c>
      <c r="H65" s="1" t="s">
        <v>2334</v>
      </c>
      <c r="I65" s="1" t="s">
        <v>2333</v>
      </c>
      <c r="J65" s="1" t="s">
        <v>2395</v>
      </c>
      <c r="K65">
        <v>1</v>
      </c>
      <c r="Q65" s="3"/>
      <c r="R65" s="3"/>
      <c r="S65" s="3"/>
    </row>
    <row r="66" spans="1:22" x14ac:dyDescent="0.3">
      <c r="A66">
        <v>2022</v>
      </c>
      <c r="B66" t="s">
        <v>16</v>
      </c>
      <c r="C66" s="1">
        <v>44691</v>
      </c>
      <c r="D66" s="3">
        <v>91</v>
      </c>
      <c r="E66" s="3">
        <v>91</v>
      </c>
      <c r="F66" s="1"/>
      <c r="G66" s="1"/>
      <c r="H66" s="1" t="s">
        <v>2352</v>
      </c>
      <c r="I66" s="1" t="s">
        <v>2333</v>
      </c>
      <c r="J66" s="1" t="s">
        <v>2351</v>
      </c>
      <c r="K66">
        <v>1</v>
      </c>
      <c r="Q66" s="3"/>
      <c r="R66" s="3"/>
      <c r="S66" s="3"/>
    </row>
    <row r="67" spans="1:22" x14ac:dyDescent="0.3">
      <c r="A67">
        <v>2022</v>
      </c>
      <c r="B67" t="s">
        <v>17</v>
      </c>
      <c r="C67" s="1">
        <v>44687</v>
      </c>
      <c r="D67" s="3">
        <v>94</v>
      </c>
      <c r="E67" s="3">
        <v>94</v>
      </c>
      <c r="F67" s="1"/>
      <c r="G67" s="1"/>
      <c r="H67" s="1" t="s">
        <v>2310</v>
      </c>
      <c r="I67" s="1" t="s">
        <v>2333</v>
      </c>
      <c r="J67" s="1" t="s">
        <v>2212</v>
      </c>
      <c r="K67">
        <v>1</v>
      </c>
      <c r="Q67" s="3"/>
      <c r="R67" s="3"/>
      <c r="S67" s="3"/>
    </row>
    <row r="68" spans="1:22" x14ac:dyDescent="0.3">
      <c r="A68">
        <v>2022</v>
      </c>
      <c r="B68" t="s">
        <v>18</v>
      </c>
      <c r="C68" s="1">
        <v>44686</v>
      </c>
      <c r="D68" s="3">
        <v>93</v>
      </c>
      <c r="E68" s="3">
        <v>93</v>
      </c>
      <c r="F68" s="1"/>
      <c r="G68" s="1"/>
      <c r="H68" s="1" t="s">
        <v>2311</v>
      </c>
      <c r="I68" s="1" t="s">
        <v>2341</v>
      </c>
      <c r="J68" s="1" t="s">
        <v>2212</v>
      </c>
      <c r="K68">
        <v>1</v>
      </c>
      <c r="Q68" s="3"/>
      <c r="R68" s="3"/>
      <c r="S68" s="3"/>
    </row>
    <row r="69" spans="1:22" x14ac:dyDescent="0.3">
      <c r="A69">
        <v>2022</v>
      </c>
      <c r="B69" t="s">
        <v>19</v>
      </c>
      <c r="C69" s="1">
        <v>44685</v>
      </c>
      <c r="D69" s="3">
        <v>80</v>
      </c>
      <c r="E69" s="3">
        <v>80</v>
      </c>
      <c r="F69" s="1"/>
      <c r="G69" s="1"/>
      <c r="H69" s="1" t="s">
        <v>3459</v>
      </c>
      <c r="I69" s="1" t="s">
        <v>2333</v>
      </c>
      <c r="J69" s="1" t="s">
        <v>2212</v>
      </c>
      <c r="K69">
        <v>1</v>
      </c>
      <c r="Q69" s="3"/>
      <c r="R69" s="3"/>
      <c r="S69" s="3"/>
    </row>
    <row r="70" spans="1:22" x14ac:dyDescent="0.3">
      <c r="A70">
        <v>2022</v>
      </c>
      <c r="B70" t="s">
        <v>20</v>
      </c>
      <c r="C70" s="1">
        <v>44685</v>
      </c>
      <c r="D70" s="3">
        <v>67</v>
      </c>
      <c r="E70" s="3">
        <v>67</v>
      </c>
      <c r="F70" s="1"/>
      <c r="G70" s="1"/>
      <c r="H70" s="1" t="s">
        <v>3460</v>
      </c>
      <c r="I70" s="1" t="s">
        <v>2341</v>
      </c>
      <c r="J70" s="1" t="s">
        <v>2212</v>
      </c>
      <c r="K70">
        <v>1</v>
      </c>
      <c r="Q70" s="3"/>
      <c r="R70" s="3">
        <v>67</v>
      </c>
      <c r="S70" s="3"/>
      <c r="U70">
        <v>1</v>
      </c>
      <c r="V70" t="s">
        <v>3562</v>
      </c>
    </row>
    <row r="71" spans="1:22" x14ac:dyDescent="0.3">
      <c r="A71">
        <v>2022</v>
      </c>
      <c r="B71" t="s">
        <v>21</v>
      </c>
      <c r="C71" s="1">
        <v>44683</v>
      </c>
      <c r="D71" s="3">
        <v>74</v>
      </c>
      <c r="E71" s="3">
        <v>74</v>
      </c>
      <c r="F71" s="1" t="s">
        <v>2099</v>
      </c>
      <c r="G71" s="1"/>
      <c r="H71" s="1" t="s">
        <v>2334</v>
      </c>
      <c r="I71" s="1" t="s">
        <v>2333</v>
      </c>
      <c r="J71" s="1" t="s">
        <v>2212</v>
      </c>
      <c r="K71">
        <v>1</v>
      </c>
      <c r="Q71" s="3"/>
      <c r="R71" s="3">
        <v>74</v>
      </c>
      <c r="S71" s="3"/>
      <c r="U71">
        <v>1</v>
      </c>
    </row>
    <row r="72" spans="1:22" x14ac:dyDescent="0.3">
      <c r="A72">
        <v>2022</v>
      </c>
      <c r="B72" t="s">
        <v>22</v>
      </c>
      <c r="C72" s="1">
        <v>44683</v>
      </c>
      <c r="D72" s="3">
        <v>76</v>
      </c>
      <c r="E72" s="3">
        <v>76</v>
      </c>
      <c r="F72" s="1"/>
      <c r="G72" s="1"/>
      <c r="H72" s="1" t="s">
        <v>3461</v>
      </c>
      <c r="I72" s="1" t="s">
        <v>2341</v>
      </c>
      <c r="J72" s="1" t="s">
        <v>2212</v>
      </c>
      <c r="K72">
        <v>1</v>
      </c>
      <c r="M72">
        <f>SUM(K53:K72)</f>
        <v>20</v>
      </c>
      <c r="O72" s="4">
        <f>AVERAGE(D54:D72)</f>
        <v>76</v>
      </c>
      <c r="Q72" s="3"/>
      <c r="R72" s="3"/>
      <c r="S72" s="3"/>
    </row>
    <row r="73" spans="1:22" x14ac:dyDescent="0.3">
      <c r="A73">
        <v>2022</v>
      </c>
      <c r="B73" t="s">
        <v>23</v>
      </c>
      <c r="C73" s="1">
        <v>44681</v>
      </c>
      <c r="D73" s="3">
        <v>83</v>
      </c>
      <c r="E73" s="3">
        <v>83</v>
      </c>
      <c r="F73" s="1"/>
      <c r="G73" s="1"/>
      <c r="H73" s="1" t="s">
        <v>3462</v>
      </c>
      <c r="I73" s="1" t="s">
        <v>2341</v>
      </c>
      <c r="J73" s="1" t="s">
        <v>2212</v>
      </c>
      <c r="K73">
        <v>1</v>
      </c>
      <c r="Q73" s="3"/>
      <c r="R73" s="3"/>
      <c r="S73" s="3"/>
    </row>
    <row r="74" spans="1:22" x14ac:dyDescent="0.3">
      <c r="A74">
        <v>2022</v>
      </c>
      <c r="B74" t="s">
        <v>2292</v>
      </c>
      <c r="C74" s="1">
        <v>44681</v>
      </c>
      <c r="D74" s="3">
        <v>93</v>
      </c>
      <c r="E74" s="3">
        <v>93</v>
      </c>
      <c r="F74" s="1" t="s">
        <v>2293</v>
      </c>
      <c r="G74" s="1"/>
      <c r="H74" s="1" t="s">
        <v>2316</v>
      </c>
      <c r="I74" s="1" t="s">
        <v>2341</v>
      </c>
      <c r="J74" s="1" t="s">
        <v>2294</v>
      </c>
      <c r="K74">
        <v>1</v>
      </c>
      <c r="Q74" s="3"/>
      <c r="R74" s="3"/>
      <c r="S74" s="3"/>
    </row>
    <row r="75" spans="1:22" x14ac:dyDescent="0.3">
      <c r="A75">
        <v>2022</v>
      </c>
      <c r="B75" t="s">
        <v>2436</v>
      </c>
      <c r="C75" s="1">
        <v>44681</v>
      </c>
      <c r="D75" s="3">
        <v>56</v>
      </c>
      <c r="E75" s="3">
        <v>56</v>
      </c>
      <c r="F75" s="1"/>
      <c r="G75" s="1"/>
      <c r="H75" s="1" t="s">
        <v>2349</v>
      </c>
      <c r="I75" s="1" t="s">
        <v>2348</v>
      </c>
      <c r="J75" s="1" t="s">
        <v>2437</v>
      </c>
      <c r="K75">
        <v>1</v>
      </c>
      <c r="Q75" s="3">
        <v>56</v>
      </c>
      <c r="R75" s="3"/>
      <c r="S75" s="3"/>
      <c r="T75">
        <v>1</v>
      </c>
    </row>
    <row r="76" spans="1:22" x14ac:dyDescent="0.3">
      <c r="A76">
        <v>2022</v>
      </c>
      <c r="B76" t="s">
        <v>24</v>
      </c>
      <c r="C76" s="1">
        <v>44674</v>
      </c>
      <c r="D76" s="3">
        <v>82</v>
      </c>
      <c r="E76" s="3">
        <v>82</v>
      </c>
      <c r="F76" s="1"/>
      <c r="G76" s="1"/>
      <c r="H76" s="1" t="s">
        <v>2304</v>
      </c>
      <c r="I76" s="1" t="s">
        <v>2333</v>
      </c>
      <c r="J76" s="1" t="s">
        <v>2212</v>
      </c>
      <c r="K76">
        <v>1</v>
      </c>
      <c r="Q76" s="3"/>
      <c r="R76" s="3"/>
      <c r="S76" s="3"/>
    </row>
    <row r="77" spans="1:22" x14ac:dyDescent="0.3">
      <c r="A77">
        <v>2022</v>
      </c>
      <c r="B77" t="s">
        <v>25</v>
      </c>
      <c r="C77" s="1">
        <v>44674</v>
      </c>
      <c r="D77" s="3">
        <v>73</v>
      </c>
      <c r="E77" s="3">
        <v>73</v>
      </c>
      <c r="F77" s="1"/>
      <c r="G77" s="1" t="s">
        <v>3463</v>
      </c>
      <c r="H77" s="1" t="s">
        <v>3464</v>
      </c>
      <c r="I77" s="1" t="s">
        <v>2333</v>
      </c>
      <c r="J77" s="1" t="s">
        <v>2212</v>
      </c>
      <c r="K77">
        <v>1</v>
      </c>
      <c r="Q77" s="3"/>
      <c r="R77" s="3">
        <v>73</v>
      </c>
      <c r="S77" s="3"/>
      <c r="U77">
        <v>1</v>
      </c>
    </row>
    <row r="78" spans="1:22" x14ac:dyDescent="0.3">
      <c r="A78">
        <v>2022</v>
      </c>
      <c r="B78" t="s">
        <v>26</v>
      </c>
      <c r="C78" s="1">
        <v>44673</v>
      </c>
      <c r="D78" s="3">
        <v>92</v>
      </c>
      <c r="E78" s="3">
        <v>92</v>
      </c>
      <c r="F78" s="1"/>
      <c r="G78" s="1"/>
      <c r="H78" s="1" t="s">
        <v>3459</v>
      </c>
      <c r="I78" s="1" t="s">
        <v>2333</v>
      </c>
      <c r="J78" s="1" t="s">
        <v>2212</v>
      </c>
      <c r="K78">
        <v>1</v>
      </c>
      <c r="Q78" s="3"/>
      <c r="R78" s="3"/>
      <c r="S78" s="3"/>
    </row>
    <row r="79" spans="1:22" x14ac:dyDescent="0.3">
      <c r="A79">
        <v>2022</v>
      </c>
      <c r="B79" t="s">
        <v>27</v>
      </c>
      <c r="C79" s="1">
        <v>44673</v>
      </c>
      <c r="D79" s="3">
        <v>75</v>
      </c>
      <c r="E79" s="3">
        <v>75</v>
      </c>
      <c r="F79" s="1"/>
      <c r="G79" s="1"/>
      <c r="H79" s="1" t="s">
        <v>2334</v>
      </c>
      <c r="I79" s="1" t="s">
        <v>2333</v>
      </c>
      <c r="J79" s="1" t="s">
        <v>2212</v>
      </c>
      <c r="K79">
        <v>1</v>
      </c>
      <c r="Q79" s="3"/>
      <c r="R79" s="3"/>
      <c r="S79" s="3"/>
    </row>
    <row r="80" spans="1:22" x14ac:dyDescent="0.3">
      <c r="A80">
        <v>2022</v>
      </c>
      <c r="B80" t="s">
        <v>28</v>
      </c>
      <c r="C80" s="1">
        <v>44671</v>
      </c>
      <c r="D80" s="3">
        <v>82</v>
      </c>
      <c r="E80" s="3">
        <v>82</v>
      </c>
      <c r="F80" s="1"/>
      <c r="G80" s="1" t="s">
        <v>3465</v>
      </c>
      <c r="H80" s="1" t="s">
        <v>2303</v>
      </c>
      <c r="I80" s="1" t="s">
        <v>2333</v>
      </c>
      <c r="J80" s="1" t="s">
        <v>2212</v>
      </c>
      <c r="K80">
        <v>1</v>
      </c>
      <c r="Q80" s="3"/>
      <c r="R80" s="3"/>
      <c r="S80" s="3"/>
    </row>
    <row r="81" spans="1:22" x14ac:dyDescent="0.3">
      <c r="A81">
        <v>2022</v>
      </c>
      <c r="B81" t="s">
        <v>29</v>
      </c>
      <c r="C81" s="1">
        <v>44670</v>
      </c>
      <c r="D81" s="3">
        <v>85</v>
      </c>
      <c r="E81" s="3">
        <v>85</v>
      </c>
      <c r="F81" s="1" t="s">
        <v>2166</v>
      </c>
      <c r="G81" s="1" t="s">
        <v>3466</v>
      </c>
      <c r="H81" s="1" t="s">
        <v>2311</v>
      </c>
      <c r="I81" s="1" t="s">
        <v>2341</v>
      </c>
      <c r="J81" s="1" t="s">
        <v>2212</v>
      </c>
      <c r="K81">
        <v>1</v>
      </c>
      <c r="Q81" s="3"/>
      <c r="R81" s="3"/>
      <c r="S81" s="3"/>
    </row>
    <row r="82" spans="1:22" x14ac:dyDescent="0.3">
      <c r="A82">
        <v>2022</v>
      </c>
      <c r="B82" t="s">
        <v>2249</v>
      </c>
      <c r="C82" s="1">
        <v>44666</v>
      </c>
      <c r="D82" s="3">
        <v>91</v>
      </c>
      <c r="E82" s="3">
        <v>91</v>
      </c>
      <c r="F82" s="1"/>
      <c r="G82" s="1"/>
      <c r="H82" s="1" t="s">
        <v>2304</v>
      </c>
      <c r="I82" s="1" t="s">
        <v>2333</v>
      </c>
      <c r="J82" s="1" t="s">
        <v>2248</v>
      </c>
      <c r="K82">
        <v>1</v>
      </c>
      <c r="Q82" s="3"/>
      <c r="R82" s="3"/>
      <c r="S82" s="3"/>
    </row>
    <row r="83" spans="1:22" x14ac:dyDescent="0.3">
      <c r="A83">
        <v>2022</v>
      </c>
      <c r="B83" t="s">
        <v>30</v>
      </c>
      <c r="C83" s="1">
        <v>44666</v>
      </c>
      <c r="D83" s="3">
        <v>77</v>
      </c>
      <c r="E83" s="3">
        <v>77</v>
      </c>
      <c r="F83" s="1"/>
      <c r="G83" s="1" t="s">
        <v>3467</v>
      </c>
      <c r="H83" s="1" t="s">
        <v>3460</v>
      </c>
      <c r="I83" s="1" t="s">
        <v>2330</v>
      </c>
      <c r="J83" s="1" t="s">
        <v>2212</v>
      </c>
      <c r="K83">
        <v>1</v>
      </c>
      <c r="Q83" s="3"/>
      <c r="R83" s="3"/>
      <c r="S83" s="3"/>
    </row>
    <row r="84" spans="1:22" x14ac:dyDescent="0.3">
      <c r="A84">
        <v>2022</v>
      </c>
      <c r="B84" t="s">
        <v>31</v>
      </c>
      <c r="C84" s="1">
        <v>44666</v>
      </c>
      <c r="D84" s="3">
        <v>95</v>
      </c>
      <c r="E84" s="3">
        <v>95</v>
      </c>
      <c r="F84" s="1"/>
      <c r="G84" s="1"/>
      <c r="H84" s="1" t="s">
        <v>3468</v>
      </c>
      <c r="I84" s="1" t="s">
        <v>2348</v>
      </c>
      <c r="J84" s="1" t="s">
        <v>2212</v>
      </c>
      <c r="K84">
        <v>1</v>
      </c>
      <c r="Q84" s="3"/>
      <c r="R84" s="3"/>
      <c r="S84" s="3"/>
    </row>
    <row r="85" spans="1:22" x14ac:dyDescent="0.3">
      <c r="A85">
        <v>2022</v>
      </c>
      <c r="B85" t="s">
        <v>32</v>
      </c>
      <c r="C85" s="1">
        <v>44666</v>
      </c>
      <c r="D85" s="3">
        <v>92</v>
      </c>
      <c r="E85" s="3">
        <v>92</v>
      </c>
      <c r="F85" s="1"/>
      <c r="G85" s="1"/>
      <c r="H85" s="1" t="s">
        <v>2304</v>
      </c>
      <c r="I85" s="1" t="s">
        <v>2333</v>
      </c>
      <c r="J85" s="1" t="s">
        <v>2212</v>
      </c>
      <c r="K85">
        <v>1</v>
      </c>
      <c r="Q85" s="3"/>
      <c r="R85" s="3"/>
      <c r="S85" s="3"/>
    </row>
    <row r="86" spans="1:22" x14ac:dyDescent="0.3">
      <c r="A86">
        <v>2022</v>
      </c>
      <c r="B86" t="s">
        <v>3469</v>
      </c>
      <c r="C86" s="1">
        <v>44665</v>
      </c>
      <c r="D86" s="3">
        <v>84</v>
      </c>
      <c r="E86" s="3">
        <v>84</v>
      </c>
      <c r="F86" s="1"/>
      <c r="G86" s="1"/>
      <c r="H86" s="1" t="s">
        <v>3470</v>
      </c>
      <c r="I86" s="1" t="s">
        <v>2333</v>
      </c>
      <c r="J86" s="1" t="s">
        <v>2212</v>
      </c>
      <c r="K86">
        <v>1</v>
      </c>
      <c r="Q86" s="3"/>
      <c r="R86" s="3"/>
      <c r="S86" s="3"/>
    </row>
    <row r="87" spans="1:22" x14ac:dyDescent="0.3">
      <c r="A87">
        <v>2022</v>
      </c>
      <c r="B87" t="s">
        <v>33</v>
      </c>
      <c r="C87" s="1">
        <v>44664</v>
      </c>
      <c r="D87" s="3">
        <v>83</v>
      </c>
      <c r="E87" s="3">
        <v>83</v>
      </c>
      <c r="F87" s="1"/>
      <c r="G87" s="1" t="s">
        <v>3471</v>
      </c>
      <c r="H87" s="1" t="s">
        <v>2307</v>
      </c>
      <c r="I87" s="1" t="s">
        <v>2330</v>
      </c>
      <c r="J87" s="1" t="s">
        <v>2212</v>
      </c>
      <c r="K87">
        <v>1</v>
      </c>
      <c r="Q87" s="3"/>
      <c r="R87" s="3"/>
      <c r="S87" s="3"/>
    </row>
    <row r="88" spans="1:22" x14ac:dyDescent="0.3">
      <c r="A88">
        <v>2022</v>
      </c>
      <c r="B88" t="s">
        <v>34</v>
      </c>
      <c r="C88" s="1">
        <v>44660</v>
      </c>
      <c r="D88" s="3">
        <v>84</v>
      </c>
      <c r="E88" s="3">
        <v>84</v>
      </c>
      <c r="F88" s="1"/>
      <c r="G88" s="1"/>
      <c r="H88" s="1" t="s">
        <v>2439</v>
      </c>
      <c r="I88" s="1" t="s">
        <v>2348</v>
      </c>
      <c r="J88" s="1" t="s">
        <v>2212</v>
      </c>
      <c r="K88">
        <v>1</v>
      </c>
      <c r="Q88" s="3"/>
      <c r="R88" s="3"/>
      <c r="S88" s="3"/>
    </row>
    <row r="89" spans="1:22" x14ac:dyDescent="0.3">
      <c r="A89">
        <v>2022</v>
      </c>
      <c r="B89" t="s">
        <v>35</v>
      </c>
      <c r="C89" s="1">
        <v>44659</v>
      </c>
      <c r="D89" s="3">
        <v>67</v>
      </c>
      <c r="E89" s="3">
        <v>67</v>
      </c>
      <c r="F89" s="1"/>
      <c r="G89" s="1"/>
      <c r="H89" s="1" t="s">
        <v>2354</v>
      </c>
      <c r="I89" s="1" t="s">
        <v>2341</v>
      </c>
      <c r="J89" s="1" t="s">
        <v>2212</v>
      </c>
      <c r="K89">
        <v>1</v>
      </c>
      <c r="Q89" s="3"/>
      <c r="R89" s="3">
        <v>67</v>
      </c>
      <c r="S89" s="3"/>
      <c r="U89">
        <v>1</v>
      </c>
      <c r="V89" t="s">
        <v>3562</v>
      </c>
    </row>
    <row r="90" spans="1:22" x14ac:dyDescent="0.3">
      <c r="A90">
        <v>2022</v>
      </c>
      <c r="B90" t="s">
        <v>36</v>
      </c>
      <c r="C90" s="1">
        <v>44659</v>
      </c>
      <c r="D90" s="3">
        <v>64</v>
      </c>
      <c r="E90" s="3">
        <v>64</v>
      </c>
      <c r="F90" s="1"/>
      <c r="G90" s="1"/>
      <c r="H90" s="1" t="s">
        <v>3472</v>
      </c>
      <c r="I90" s="1" t="s">
        <v>2348</v>
      </c>
      <c r="J90" s="1" t="s">
        <v>2212</v>
      </c>
      <c r="K90">
        <v>1</v>
      </c>
      <c r="Q90" s="3">
        <v>64</v>
      </c>
      <c r="R90" s="3"/>
      <c r="S90" s="3"/>
      <c r="T90">
        <v>1</v>
      </c>
      <c r="V90" t="s">
        <v>3562</v>
      </c>
    </row>
    <row r="91" spans="1:22" x14ac:dyDescent="0.3">
      <c r="A91">
        <v>2022</v>
      </c>
      <c r="B91" t="s">
        <v>37</v>
      </c>
      <c r="C91" s="1">
        <v>44658</v>
      </c>
      <c r="D91" s="3">
        <v>89</v>
      </c>
      <c r="E91" s="3">
        <v>89</v>
      </c>
      <c r="F91" s="1"/>
      <c r="G91" s="1"/>
      <c r="H91" s="1" t="s">
        <v>3473</v>
      </c>
      <c r="I91" s="1" t="s">
        <v>2333</v>
      </c>
      <c r="J91" s="1" t="s">
        <v>2212</v>
      </c>
      <c r="K91">
        <v>1</v>
      </c>
      <c r="Q91" s="3"/>
      <c r="R91" s="3"/>
      <c r="S91" s="3"/>
    </row>
    <row r="92" spans="1:22" x14ac:dyDescent="0.3">
      <c r="A92">
        <v>2022</v>
      </c>
      <c r="B92" t="s">
        <v>38</v>
      </c>
      <c r="C92" s="1">
        <v>44658</v>
      </c>
      <c r="D92" s="3">
        <v>83</v>
      </c>
      <c r="E92" s="3">
        <v>83</v>
      </c>
      <c r="F92" s="1"/>
      <c r="G92" s="1"/>
      <c r="H92" s="1" t="s">
        <v>3474</v>
      </c>
      <c r="I92" s="1" t="s">
        <v>2333</v>
      </c>
      <c r="J92" s="1" t="s">
        <v>2212</v>
      </c>
      <c r="K92">
        <v>1</v>
      </c>
      <c r="Q92" s="3"/>
      <c r="R92" s="3"/>
      <c r="S92" s="3"/>
    </row>
    <row r="93" spans="1:22" x14ac:dyDescent="0.3">
      <c r="A93">
        <v>2022</v>
      </c>
      <c r="B93" t="s">
        <v>39</v>
      </c>
      <c r="C93" s="1">
        <v>44656</v>
      </c>
      <c r="D93" s="3">
        <v>87</v>
      </c>
      <c r="E93" s="3">
        <v>87</v>
      </c>
      <c r="F93" s="1"/>
      <c r="G93" s="1"/>
      <c r="H93" s="1" t="s">
        <v>3475</v>
      </c>
      <c r="I93" s="1" t="s">
        <v>3476</v>
      </c>
      <c r="J93" s="1" t="s">
        <v>2212</v>
      </c>
      <c r="K93">
        <v>1</v>
      </c>
      <c r="Q93" s="3"/>
      <c r="R93" s="3"/>
      <c r="S93" s="3"/>
    </row>
    <row r="94" spans="1:22" x14ac:dyDescent="0.3">
      <c r="A94">
        <v>2022</v>
      </c>
      <c r="B94" t="s">
        <v>40</v>
      </c>
      <c r="C94" s="1">
        <v>44654</v>
      </c>
      <c r="D94" s="3">
        <v>83</v>
      </c>
      <c r="E94" s="3">
        <v>83</v>
      </c>
      <c r="F94" t="s">
        <v>2100</v>
      </c>
      <c r="H94" t="s">
        <v>3477</v>
      </c>
      <c r="I94" s="1" t="s">
        <v>2333</v>
      </c>
      <c r="J94" s="1" t="s">
        <v>2212</v>
      </c>
      <c r="K94">
        <v>1</v>
      </c>
      <c r="O94" s="4">
        <f>AVERAGE(D73:D94)</f>
        <v>81.818181818181813</v>
      </c>
      <c r="Q94" s="3"/>
      <c r="R94" s="3"/>
      <c r="S94" s="3"/>
    </row>
    <row r="95" spans="1:22" x14ac:dyDescent="0.3">
      <c r="A95">
        <v>2022</v>
      </c>
      <c r="B95" t="s">
        <v>3478</v>
      </c>
      <c r="C95" s="1">
        <v>44652</v>
      </c>
      <c r="D95" s="3">
        <v>63</v>
      </c>
      <c r="E95" s="3">
        <v>63</v>
      </c>
      <c r="F95" t="s">
        <v>2131</v>
      </c>
      <c r="H95" s="1" t="s">
        <v>3479</v>
      </c>
      <c r="I95" s="1" t="s">
        <v>3448</v>
      </c>
      <c r="J95" s="1" t="s">
        <v>2212</v>
      </c>
      <c r="K95">
        <v>1</v>
      </c>
      <c r="M95">
        <f>SUM(K73:K95)</f>
        <v>23</v>
      </c>
      <c r="Q95" s="3">
        <v>63</v>
      </c>
      <c r="R95" s="3"/>
      <c r="S95" s="3"/>
      <c r="T95">
        <v>1</v>
      </c>
    </row>
    <row r="96" spans="1:22" x14ac:dyDescent="0.3">
      <c r="A96">
        <v>2022</v>
      </c>
      <c r="B96" t="s">
        <v>41</v>
      </c>
      <c r="C96" s="1">
        <v>44651</v>
      </c>
      <c r="D96" s="3">
        <v>64</v>
      </c>
      <c r="E96" s="3">
        <v>64</v>
      </c>
      <c r="F96" s="1"/>
      <c r="G96" s="1"/>
      <c r="H96" s="1" t="s">
        <v>3480</v>
      </c>
      <c r="I96" s="1" t="s">
        <v>2333</v>
      </c>
      <c r="J96" s="1" t="s">
        <v>2212</v>
      </c>
      <c r="K96">
        <v>1</v>
      </c>
      <c r="Q96" s="3">
        <v>64</v>
      </c>
      <c r="R96" s="3"/>
      <c r="S96" s="3"/>
      <c r="T96">
        <v>1</v>
      </c>
      <c r="V96" t="s">
        <v>3562</v>
      </c>
    </row>
    <row r="97" spans="1:22" x14ac:dyDescent="0.3">
      <c r="A97">
        <v>2022</v>
      </c>
      <c r="B97" t="s">
        <v>42</v>
      </c>
      <c r="C97" s="1">
        <v>44651</v>
      </c>
      <c r="D97" s="3">
        <v>73</v>
      </c>
      <c r="E97" s="3">
        <v>73</v>
      </c>
      <c r="F97" s="1"/>
      <c r="G97" s="1"/>
      <c r="H97" s="1" t="s">
        <v>2317</v>
      </c>
      <c r="I97" s="1" t="s">
        <v>2333</v>
      </c>
      <c r="J97" s="1" t="s">
        <v>2212</v>
      </c>
      <c r="K97">
        <v>1</v>
      </c>
      <c r="Q97" s="3"/>
      <c r="R97" s="3">
        <v>73</v>
      </c>
      <c r="S97" s="3"/>
      <c r="U97">
        <v>1</v>
      </c>
    </row>
    <row r="98" spans="1:22" x14ac:dyDescent="0.3">
      <c r="A98">
        <v>2022</v>
      </c>
      <c r="B98" t="s">
        <v>43</v>
      </c>
      <c r="C98" s="1">
        <v>44651</v>
      </c>
      <c r="D98" s="3">
        <v>88</v>
      </c>
      <c r="E98" s="3">
        <v>88</v>
      </c>
      <c r="F98" s="1"/>
      <c r="G98" s="1" t="s">
        <v>3482</v>
      </c>
      <c r="H98" s="1" t="s">
        <v>3481</v>
      </c>
      <c r="I98" s="1" t="s">
        <v>2348</v>
      </c>
      <c r="J98" s="1" t="s">
        <v>2212</v>
      </c>
      <c r="K98">
        <v>1</v>
      </c>
      <c r="Q98" s="3"/>
      <c r="R98" s="3"/>
      <c r="S98" s="3"/>
    </row>
    <row r="99" spans="1:22" x14ac:dyDescent="0.3">
      <c r="A99">
        <v>2022</v>
      </c>
      <c r="B99" t="s">
        <v>2252</v>
      </c>
      <c r="C99" s="1">
        <v>44649</v>
      </c>
      <c r="D99" s="3">
        <v>99</v>
      </c>
      <c r="E99" s="3">
        <v>99</v>
      </c>
      <c r="F99" s="1"/>
      <c r="G99" s="1"/>
      <c r="H99" s="1" t="s">
        <v>2304</v>
      </c>
      <c r="I99" s="1" t="s">
        <v>2333</v>
      </c>
      <c r="J99" s="1" t="s">
        <v>2253</v>
      </c>
      <c r="K99">
        <v>1</v>
      </c>
      <c r="Q99" s="3"/>
      <c r="R99" s="3"/>
      <c r="S99" s="3"/>
    </row>
    <row r="100" spans="1:22" x14ac:dyDescent="0.3">
      <c r="A100">
        <v>2022</v>
      </c>
      <c r="B100" t="s">
        <v>44</v>
      </c>
      <c r="C100" s="1">
        <v>44647</v>
      </c>
      <c r="D100" s="3">
        <v>72</v>
      </c>
      <c r="E100" s="3">
        <v>72</v>
      </c>
      <c r="F100" s="1"/>
      <c r="G100" s="1"/>
      <c r="H100" s="1" t="s">
        <v>3483</v>
      </c>
      <c r="I100" s="1" t="s">
        <v>2333</v>
      </c>
      <c r="J100" s="1" t="s">
        <v>2212</v>
      </c>
      <c r="K100">
        <v>1</v>
      </c>
      <c r="Q100" s="3"/>
      <c r="R100" s="3">
        <v>72</v>
      </c>
      <c r="S100" s="3"/>
      <c r="U100">
        <v>1</v>
      </c>
    </row>
    <row r="101" spans="1:22" x14ac:dyDescent="0.3">
      <c r="A101">
        <v>2022</v>
      </c>
      <c r="B101" t="s">
        <v>45</v>
      </c>
      <c r="C101" s="1">
        <v>44646</v>
      </c>
      <c r="D101" s="3">
        <v>85</v>
      </c>
      <c r="E101" s="3">
        <v>85</v>
      </c>
      <c r="F101" s="1"/>
      <c r="G101" s="1"/>
      <c r="H101" s="1" t="s">
        <v>3484</v>
      </c>
      <c r="I101" s="1" t="s">
        <v>2341</v>
      </c>
      <c r="J101" s="1" t="s">
        <v>2212</v>
      </c>
      <c r="K101">
        <v>1</v>
      </c>
      <c r="Q101" s="3"/>
      <c r="R101" s="3"/>
      <c r="S101" s="3"/>
    </row>
    <row r="102" spans="1:22" x14ac:dyDescent="0.3">
      <c r="A102">
        <v>2022</v>
      </c>
      <c r="B102" t="s">
        <v>2250</v>
      </c>
      <c r="C102" s="1">
        <v>44645</v>
      </c>
      <c r="D102" s="3">
        <v>98</v>
      </c>
      <c r="E102" s="3">
        <v>98</v>
      </c>
      <c r="F102" s="1"/>
      <c r="G102" s="1"/>
      <c r="H102" s="1" t="s">
        <v>2304</v>
      </c>
      <c r="I102" s="1" t="s">
        <v>2333</v>
      </c>
      <c r="J102" s="1" t="s">
        <v>2251</v>
      </c>
      <c r="K102">
        <v>1</v>
      </c>
      <c r="Q102" s="3"/>
      <c r="R102" s="3"/>
      <c r="S102" s="3"/>
    </row>
    <row r="103" spans="1:22" x14ac:dyDescent="0.3">
      <c r="A103">
        <v>2022</v>
      </c>
      <c r="B103" t="s">
        <v>46</v>
      </c>
      <c r="C103" s="1">
        <v>44645</v>
      </c>
      <c r="D103" s="3">
        <v>69</v>
      </c>
      <c r="E103" s="3">
        <v>69</v>
      </c>
      <c r="F103" s="1"/>
      <c r="G103" s="1" t="s">
        <v>3485</v>
      </c>
      <c r="H103" s="1" t="s">
        <v>2304</v>
      </c>
      <c r="I103" s="1" t="s">
        <v>2333</v>
      </c>
      <c r="J103" s="1" t="s">
        <v>2212</v>
      </c>
      <c r="K103">
        <v>1</v>
      </c>
      <c r="Q103" s="3"/>
      <c r="R103" s="3">
        <v>69</v>
      </c>
      <c r="S103" s="3"/>
      <c r="U103">
        <v>1</v>
      </c>
      <c r="V103" t="s">
        <v>3562</v>
      </c>
    </row>
    <row r="104" spans="1:22" x14ac:dyDescent="0.3">
      <c r="A104">
        <v>2022</v>
      </c>
      <c r="B104" t="s">
        <v>47</v>
      </c>
      <c r="C104" s="1">
        <v>44644</v>
      </c>
      <c r="D104" s="3">
        <v>89</v>
      </c>
      <c r="E104" s="3">
        <v>89</v>
      </c>
      <c r="F104" s="1"/>
      <c r="G104" s="1"/>
      <c r="H104" s="1" t="s">
        <v>3486</v>
      </c>
      <c r="I104" s="1" t="s">
        <v>2333</v>
      </c>
      <c r="J104" s="1" t="s">
        <v>2212</v>
      </c>
      <c r="K104">
        <v>1</v>
      </c>
      <c r="Q104" s="3"/>
      <c r="R104" s="3"/>
      <c r="S104" s="3"/>
    </row>
    <row r="105" spans="1:22" x14ac:dyDescent="0.3">
      <c r="A105">
        <v>2022</v>
      </c>
      <c r="B105" t="s">
        <v>2254</v>
      </c>
      <c r="C105" s="1">
        <v>44643</v>
      </c>
      <c r="D105" s="3">
        <v>87</v>
      </c>
      <c r="E105" s="3">
        <v>87</v>
      </c>
      <c r="F105" s="1"/>
      <c r="G105" s="1"/>
      <c r="H105" s="1" t="s">
        <v>2317</v>
      </c>
      <c r="I105" s="1" t="s">
        <v>2333</v>
      </c>
      <c r="J105" s="9" t="s">
        <v>2255</v>
      </c>
      <c r="K105">
        <v>1</v>
      </c>
      <c r="Q105" s="3"/>
      <c r="R105" s="3"/>
      <c r="S105" s="3"/>
    </row>
    <row r="106" spans="1:22" x14ac:dyDescent="0.3">
      <c r="A106">
        <v>2022</v>
      </c>
      <c r="B106" t="s">
        <v>48</v>
      </c>
      <c r="C106" s="1">
        <v>44643</v>
      </c>
      <c r="D106" s="3">
        <v>90</v>
      </c>
      <c r="E106" s="3">
        <v>90</v>
      </c>
      <c r="F106" s="1"/>
      <c r="G106" s="1"/>
      <c r="H106" s="1" t="s">
        <v>3483</v>
      </c>
      <c r="I106" s="1" t="s">
        <v>2333</v>
      </c>
      <c r="J106" s="1" t="s">
        <v>2212</v>
      </c>
      <c r="K106">
        <v>1</v>
      </c>
      <c r="Q106" s="3"/>
      <c r="R106" s="3"/>
      <c r="S106" s="3"/>
    </row>
    <row r="107" spans="1:22" x14ac:dyDescent="0.3">
      <c r="A107">
        <v>2022</v>
      </c>
      <c r="B107" t="s">
        <v>49</v>
      </c>
      <c r="C107" s="1">
        <v>44642</v>
      </c>
      <c r="D107" s="3">
        <v>85</v>
      </c>
      <c r="E107" s="3">
        <v>85</v>
      </c>
      <c r="F107" s="1"/>
      <c r="G107" s="1" t="s">
        <v>3467</v>
      </c>
      <c r="H107" s="1" t="s">
        <v>3487</v>
      </c>
      <c r="I107" s="1" t="s">
        <v>2333</v>
      </c>
      <c r="J107" s="1" t="s">
        <v>2212</v>
      </c>
      <c r="K107">
        <v>1</v>
      </c>
      <c r="Q107" s="3"/>
      <c r="R107" s="3"/>
      <c r="S107" s="3"/>
    </row>
    <row r="108" spans="1:22" x14ac:dyDescent="0.3">
      <c r="A108">
        <v>2022</v>
      </c>
      <c r="B108" t="s">
        <v>50</v>
      </c>
      <c r="C108" s="1">
        <v>44641</v>
      </c>
      <c r="D108" s="3">
        <v>95</v>
      </c>
      <c r="E108" s="3">
        <v>95</v>
      </c>
      <c r="F108" s="1"/>
      <c r="G108" s="1"/>
      <c r="H108" s="1" t="s">
        <v>3488</v>
      </c>
      <c r="I108" s="1" t="s">
        <v>2330</v>
      </c>
      <c r="J108" s="1" t="s">
        <v>2212</v>
      </c>
      <c r="K108">
        <v>1</v>
      </c>
      <c r="Q108" s="3"/>
      <c r="R108" s="3"/>
      <c r="S108" s="3"/>
    </row>
    <row r="109" spans="1:22" x14ac:dyDescent="0.3">
      <c r="A109">
        <v>2022</v>
      </c>
      <c r="B109" t="s">
        <v>51</v>
      </c>
      <c r="C109" s="1">
        <v>44640</v>
      </c>
      <c r="D109" s="3">
        <v>88</v>
      </c>
      <c r="E109" s="3">
        <v>88</v>
      </c>
      <c r="F109" s="1"/>
      <c r="G109" s="1"/>
      <c r="H109" s="1" t="s">
        <v>3489</v>
      </c>
      <c r="I109" s="1" t="s">
        <v>2333</v>
      </c>
      <c r="J109" s="1" t="s">
        <v>2212</v>
      </c>
      <c r="K109">
        <v>1</v>
      </c>
      <c r="Q109" s="3"/>
      <c r="R109" s="3"/>
      <c r="S109" s="3"/>
    </row>
    <row r="110" spans="1:22" x14ac:dyDescent="0.3">
      <c r="A110">
        <v>2022</v>
      </c>
      <c r="B110" t="s">
        <v>52</v>
      </c>
      <c r="C110" s="1">
        <v>44640</v>
      </c>
      <c r="D110" s="3">
        <v>87</v>
      </c>
      <c r="E110" s="3">
        <v>87</v>
      </c>
      <c r="F110" s="1"/>
      <c r="G110" s="1"/>
      <c r="H110" s="1" t="s">
        <v>3490</v>
      </c>
      <c r="I110" s="1" t="s">
        <v>2333</v>
      </c>
      <c r="J110" s="1" t="s">
        <v>2212</v>
      </c>
      <c r="K110">
        <v>1</v>
      </c>
      <c r="Q110" s="3"/>
      <c r="R110" s="3"/>
      <c r="S110" s="3"/>
    </row>
    <row r="111" spans="1:22" x14ac:dyDescent="0.3">
      <c r="A111">
        <v>2022</v>
      </c>
      <c r="B111" t="s">
        <v>53</v>
      </c>
      <c r="C111" s="1">
        <v>44638</v>
      </c>
      <c r="D111" s="3">
        <v>78</v>
      </c>
      <c r="E111" s="3">
        <v>78</v>
      </c>
      <c r="F111" s="1"/>
      <c r="G111" s="1"/>
      <c r="H111" s="1" t="s">
        <v>3491</v>
      </c>
      <c r="I111" s="1" t="s">
        <v>2330</v>
      </c>
      <c r="J111" s="1" t="s">
        <v>2212</v>
      </c>
      <c r="K111">
        <v>1</v>
      </c>
      <c r="Q111" s="3"/>
      <c r="R111" s="3"/>
      <c r="S111" s="3"/>
    </row>
    <row r="112" spans="1:22" x14ac:dyDescent="0.3">
      <c r="A112">
        <v>2022</v>
      </c>
      <c r="B112" t="s">
        <v>54</v>
      </c>
      <c r="C112" s="1">
        <v>44638</v>
      </c>
      <c r="D112" s="3">
        <v>79</v>
      </c>
      <c r="E112" s="3">
        <v>79</v>
      </c>
      <c r="F112" s="1" t="s">
        <v>2101</v>
      </c>
      <c r="G112" s="1"/>
      <c r="H112" s="1" t="s">
        <v>3492</v>
      </c>
      <c r="I112" s="1" t="s">
        <v>2333</v>
      </c>
      <c r="J112" s="1" t="s">
        <v>2212</v>
      </c>
      <c r="K112">
        <v>1</v>
      </c>
      <c r="Q112" s="3"/>
      <c r="R112" s="3"/>
      <c r="S112" s="3"/>
    </row>
    <row r="113" spans="1:22" x14ac:dyDescent="0.3">
      <c r="A113">
        <v>2022</v>
      </c>
      <c r="B113" t="s">
        <v>55</v>
      </c>
      <c r="C113" s="1">
        <v>44637</v>
      </c>
      <c r="D113" s="3">
        <v>97</v>
      </c>
      <c r="E113" s="3">
        <v>97</v>
      </c>
      <c r="F113" s="1"/>
      <c r="G113" s="1"/>
      <c r="H113" s="1" t="s">
        <v>3493</v>
      </c>
      <c r="I113" s="1" t="s">
        <v>2348</v>
      </c>
      <c r="J113" s="1" t="s">
        <v>2212</v>
      </c>
      <c r="K113">
        <v>1</v>
      </c>
      <c r="Q113" s="3"/>
      <c r="R113" s="3"/>
      <c r="S113" s="3"/>
    </row>
    <row r="114" spans="1:22" x14ac:dyDescent="0.3">
      <c r="A114">
        <v>2022</v>
      </c>
      <c r="B114" t="s">
        <v>56</v>
      </c>
      <c r="C114" s="1">
        <v>44637</v>
      </c>
      <c r="D114" s="3">
        <v>51</v>
      </c>
      <c r="E114" s="3">
        <v>51</v>
      </c>
      <c r="F114" s="1"/>
      <c r="G114" s="1" t="s">
        <v>3494</v>
      </c>
      <c r="H114" s="1" t="s">
        <v>2376</v>
      </c>
      <c r="I114" s="1" t="s">
        <v>2371</v>
      </c>
      <c r="J114" s="1" t="s">
        <v>3495</v>
      </c>
      <c r="K114">
        <v>1</v>
      </c>
      <c r="Q114" s="3">
        <v>51</v>
      </c>
      <c r="R114" s="3"/>
      <c r="S114" s="3"/>
      <c r="T114">
        <v>1</v>
      </c>
      <c r="V114" t="s">
        <v>3562</v>
      </c>
    </row>
    <row r="115" spans="1:22" x14ac:dyDescent="0.3">
      <c r="A115">
        <v>2022</v>
      </c>
      <c r="B115" t="s">
        <v>57</v>
      </c>
      <c r="C115" s="1">
        <v>44637</v>
      </c>
      <c r="D115" s="3">
        <v>94</v>
      </c>
      <c r="E115" s="3">
        <v>94</v>
      </c>
      <c r="F115" s="1"/>
      <c r="G115" s="1"/>
      <c r="H115" s="1" t="s">
        <v>2379</v>
      </c>
      <c r="I115" s="1" t="s">
        <v>2333</v>
      </c>
      <c r="J115" s="1" t="s">
        <v>2212</v>
      </c>
      <c r="K115">
        <v>1</v>
      </c>
      <c r="Q115" s="3"/>
      <c r="R115" s="3"/>
      <c r="S115" s="3"/>
    </row>
    <row r="116" spans="1:22" x14ac:dyDescent="0.3">
      <c r="A116">
        <v>2022</v>
      </c>
      <c r="B116" t="s">
        <v>58</v>
      </c>
      <c r="C116" s="1">
        <v>44634</v>
      </c>
      <c r="D116" s="3">
        <v>49</v>
      </c>
      <c r="E116" s="3">
        <v>49</v>
      </c>
      <c r="F116" s="1"/>
      <c r="G116" s="1" t="s">
        <v>2296</v>
      </c>
      <c r="H116" s="1" t="s">
        <v>3496</v>
      </c>
      <c r="I116" s="1" t="s">
        <v>2341</v>
      </c>
      <c r="J116" s="1" t="s">
        <v>2297</v>
      </c>
      <c r="K116">
        <v>1</v>
      </c>
      <c r="P116" s="3">
        <v>49</v>
      </c>
      <c r="Q116" s="3">
        <v>49</v>
      </c>
      <c r="R116" s="3"/>
      <c r="S116" s="3">
        <v>1</v>
      </c>
      <c r="T116">
        <v>1</v>
      </c>
      <c r="V116" t="s">
        <v>2328</v>
      </c>
    </row>
    <row r="117" spans="1:22" x14ac:dyDescent="0.3">
      <c r="A117">
        <v>2022</v>
      </c>
      <c r="B117" t="s">
        <v>59</v>
      </c>
      <c r="C117" s="1">
        <v>44634</v>
      </c>
      <c r="D117" s="3">
        <v>94</v>
      </c>
      <c r="E117" s="3">
        <v>94</v>
      </c>
      <c r="F117" s="1"/>
      <c r="G117" s="1"/>
      <c r="H117" s="1" t="s">
        <v>3497</v>
      </c>
      <c r="I117" s="1" t="s">
        <v>2341</v>
      </c>
      <c r="J117" s="1" t="s">
        <v>2212</v>
      </c>
      <c r="K117">
        <v>1</v>
      </c>
      <c r="Q117" s="3"/>
      <c r="R117" s="3"/>
      <c r="S117" s="3"/>
    </row>
    <row r="118" spans="1:22" x14ac:dyDescent="0.3">
      <c r="A118">
        <v>2022</v>
      </c>
      <c r="B118" t="s">
        <v>60</v>
      </c>
      <c r="C118" s="1">
        <v>44634</v>
      </c>
      <c r="D118" s="3">
        <v>96</v>
      </c>
      <c r="E118" s="3">
        <v>96</v>
      </c>
      <c r="F118" s="1"/>
      <c r="G118" s="1"/>
      <c r="H118" s="1" t="s">
        <v>2311</v>
      </c>
      <c r="I118" s="1" t="s">
        <v>2341</v>
      </c>
      <c r="J118" s="1" t="s">
        <v>2212</v>
      </c>
      <c r="K118">
        <v>1</v>
      </c>
      <c r="Q118" s="3"/>
      <c r="R118" s="3"/>
      <c r="S118" s="3"/>
    </row>
    <row r="119" spans="1:22" x14ac:dyDescent="0.3">
      <c r="A119">
        <v>2022</v>
      </c>
      <c r="B119" t="s">
        <v>2256</v>
      </c>
      <c r="C119" s="1">
        <v>44633</v>
      </c>
      <c r="D119" s="3">
        <v>81</v>
      </c>
      <c r="E119" s="3">
        <v>81</v>
      </c>
      <c r="F119" s="1"/>
      <c r="G119" s="1" t="s">
        <v>2123</v>
      </c>
      <c r="H119" s="1" t="s">
        <v>2318</v>
      </c>
      <c r="I119" s="1" t="s">
        <v>2333</v>
      </c>
      <c r="J119" s="1" t="s">
        <v>2257</v>
      </c>
      <c r="K119">
        <v>1</v>
      </c>
      <c r="Q119" s="3"/>
      <c r="R119" s="3"/>
      <c r="S119" s="3"/>
    </row>
    <row r="120" spans="1:22" x14ac:dyDescent="0.3">
      <c r="A120">
        <v>2022</v>
      </c>
      <c r="B120" t="s">
        <v>61</v>
      </c>
      <c r="C120" s="1">
        <v>44633</v>
      </c>
      <c r="D120" s="3">
        <v>82</v>
      </c>
      <c r="E120" s="3">
        <v>82</v>
      </c>
      <c r="F120" s="1"/>
      <c r="G120" s="1"/>
      <c r="H120" s="1" t="s">
        <v>3479</v>
      </c>
      <c r="I120" s="1" t="s">
        <v>3448</v>
      </c>
      <c r="J120" s="1" t="s">
        <v>2212</v>
      </c>
      <c r="K120">
        <v>1</v>
      </c>
      <c r="Q120" s="3"/>
      <c r="R120" s="3"/>
      <c r="S120" s="3"/>
    </row>
    <row r="121" spans="1:22" x14ac:dyDescent="0.3">
      <c r="A121">
        <v>2022</v>
      </c>
      <c r="B121" t="s">
        <v>62</v>
      </c>
      <c r="C121" s="1">
        <v>44630</v>
      </c>
      <c r="D121" s="3">
        <v>84</v>
      </c>
      <c r="E121" s="3">
        <v>84</v>
      </c>
      <c r="F121" s="1"/>
      <c r="G121" s="1"/>
      <c r="H121" s="1" t="s">
        <v>3498</v>
      </c>
      <c r="I121" s="1" t="s">
        <v>2348</v>
      </c>
      <c r="J121" s="1" t="s">
        <v>2212</v>
      </c>
      <c r="K121">
        <v>1</v>
      </c>
      <c r="Q121" s="3"/>
      <c r="R121" s="3"/>
      <c r="S121" s="3"/>
    </row>
    <row r="122" spans="1:22" x14ac:dyDescent="0.3">
      <c r="A122">
        <v>2022</v>
      </c>
      <c r="B122" t="s">
        <v>63</v>
      </c>
      <c r="C122" s="1">
        <v>44628</v>
      </c>
      <c r="D122" s="3">
        <v>90</v>
      </c>
      <c r="E122" s="3">
        <v>90</v>
      </c>
      <c r="F122" s="1"/>
      <c r="G122" s="1"/>
      <c r="H122" s="1" t="s">
        <v>3499</v>
      </c>
      <c r="I122" s="1" t="s">
        <v>2330</v>
      </c>
      <c r="J122" s="1" t="s">
        <v>2212</v>
      </c>
      <c r="K122">
        <v>1</v>
      </c>
      <c r="Q122" s="3"/>
      <c r="R122" s="3"/>
      <c r="S122" s="3"/>
    </row>
    <row r="123" spans="1:22" x14ac:dyDescent="0.3">
      <c r="A123">
        <v>2022</v>
      </c>
      <c r="B123" t="s">
        <v>64</v>
      </c>
      <c r="C123" s="1">
        <v>44627</v>
      </c>
      <c r="D123" s="3">
        <v>93</v>
      </c>
      <c r="E123" s="3">
        <v>93</v>
      </c>
      <c r="F123" s="1"/>
      <c r="G123" s="1"/>
      <c r="H123" s="1" t="s">
        <v>2307</v>
      </c>
      <c r="I123" s="1" t="s">
        <v>2330</v>
      </c>
      <c r="J123" s="1" t="s">
        <v>2212</v>
      </c>
      <c r="K123">
        <v>1</v>
      </c>
      <c r="Q123" s="3"/>
      <c r="R123" s="3"/>
      <c r="S123" s="3"/>
    </row>
    <row r="124" spans="1:22" x14ac:dyDescent="0.3">
      <c r="A124">
        <v>2022</v>
      </c>
      <c r="B124" t="s">
        <v>65</v>
      </c>
      <c r="C124" s="1">
        <v>44627</v>
      </c>
      <c r="D124" s="3">
        <v>83</v>
      </c>
      <c r="E124" s="3">
        <v>83</v>
      </c>
      <c r="F124" s="1"/>
      <c r="G124" s="1"/>
      <c r="H124" s="1" t="s">
        <v>3498</v>
      </c>
      <c r="I124" s="1" t="s">
        <v>2348</v>
      </c>
      <c r="J124" s="1" t="s">
        <v>2212</v>
      </c>
      <c r="K124">
        <v>1</v>
      </c>
      <c r="Q124" s="3"/>
      <c r="R124" s="3"/>
      <c r="S124" s="3"/>
    </row>
    <row r="125" spans="1:22" x14ac:dyDescent="0.3">
      <c r="A125">
        <v>2022</v>
      </c>
      <c r="B125" t="s">
        <v>66</v>
      </c>
      <c r="C125" s="1">
        <v>44626</v>
      </c>
      <c r="D125" s="3">
        <v>80</v>
      </c>
      <c r="E125" s="3">
        <v>80</v>
      </c>
      <c r="F125" s="1"/>
      <c r="G125" s="1"/>
      <c r="H125" s="1" t="s">
        <v>3500</v>
      </c>
      <c r="I125" s="1" t="s">
        <v>3476</v>
      </c>
      <c r="J125" s="1" t="s">
        <v>2212</v>
      </c>
      <c r="K125">
        <v>1</v>
      </c>
      <c r="Q125" s="3"/>
      <c r="R125" s="3"/>
      <c r="S125" s="3"/>
    </row>
    <row r="126" spans="1:22" x14ac:dyDescent="0.3">
      <c r="A126">
        <v>2022</v>
      </c>
      <c r="B126" t="s">
        <v>67</v>
      </c>
      <c r="C126" s="1">
        <v>44626</v>
      </c>
      <c r="D126" s="3">
        <v>93</v>
      </c>
      <c r="E126" s="3">
        <v>93</v>
      </c>
      <c r="F126" s="1"/>
      <c r="G126" s="1" t="s">
        <v>3504</v>
      </c>
      <c r="H126" s="1" t="s">
        <v>3501</v>
      </c>
      <c r="I126" s="1" t="s">
        <v>2359</v>
      </c>
      <c r="J126" s="1" t="s">
        <v>2212</v>
      </c>
      <c r="K126">
        <v>1</v>
      </c>
      <c r="Q126" s="3"/>
      <c r="R126" s="3"/>
      <c r="S126" s="3"/>
    </row>
    <row r="127" spans="1:22" x14ac:dyDescent="0.3">
      <c r="A127">
        <v>2022</v>
      </c>
      <c r="B127" t="s">
        <v>3502</v>
      </c>
      <c r="C127" s="1">
        <v>44626</v>
      </c>
      <c r="D127" s="3">
        <v>93</v>
      </c>
      <c r="E127" s="3">
        <v>93</v>
      </c>
      <c r="F127" s="1"/>
      <c r="H127" s="1" t="s">
        <v>3503</v>
      </c>
      <c r="I127" s="1" t="s">
        <v>2341</v>
      </c>
      <c r="J127" s="1" t="s">
        <v>2212</v>
      </c>
      <c r="K127">
        <v>1</v>
      </c>
      <c r="Q127" s="3"/>
      <c r="R127" s="3"/>
      <c r="S127" s="3"/>
    </row>
    <row r="128" spans="1:22" x14ac:dyDescent="0.3">
      <c r="A128">
        <v>2022</v>
      </c>
      <c r="B128" t="s">
        <v>68</v>
      </c>
      <c r="C128" s="1">
        <v>44625</v>
      </c>
      <c r="D128" s="3">
        <v>93</v>
      </c>
      <c r="E128" s="3">
        <v>93</v>
      </c>
      <c r="F128" s="1"/>
      <c r="G128" s="1" t="s">
        <v>3505</v>
      </c>
      <c r="H128" s="1" t="s">
        <v>3442</v>
      </c>
      <c r="I128" s="1" t="s">
        <v>2333</v>
      </c>
      <c r="J128" s="1" t="s">
        <v>2212</v>
      </c>
      <c r="K128">
        <v>1</v>
      </c>
      <c r="M128">
        <f>SUM(K96:K128)</f>
        <v>33</v>
      </c>
      <c r="O128" s="4">
        <f>AVERAGE(D96:D128)</f>
        <v>84.212121212121218</v>
      </c>
      <c r="Q128" s="3"/>
      <c r="R128" s="3"/>
      <c r="S128" s="3"/>
    </row>
    <row r="129" spans="1:22" x14ac:dyDescent="0.3">
      <c r="A129">
        <v>2022</v>
      </c>
      <c r="B129" t="s">
        <v>69</v>
      </c>
      <c r="C129" s="1">
        <v>44619</v>
      </c>
      <c r="D129" s="3">
        <v>93</v>
      </c>
      <c r="E129" s="3">
        <v>93</v>
      </c>
      <c r="F129" s="1"/>
      <c r="G129" s="1"/>
      <c r="H129" s="1" t="s">
        <v>2354</v>
      </c>
      <c r="I129" s="1" t="s">
        <v>2341</v>
      </c>
      <c r="J129" s="1" t="s">
        <v>2212</v>
      </c>
      <c r="K129">
        <v>1</v>
      </c>
      <c r="Q129" s="3"/>
      <c r="R129" s="3"/>
      <c r="S129" s="3"/>
    </row>
    <row r="130" spans="1:22" x14ac:dyDescent="0.3">
      <c r="A130">
        <v>2022</v>
      </c>
      <c r="B130" t="s">
        <v>70</v>
      </c>
      <c r="C130" s="1">
        <v>44618</v>
      </c>
      <c r="D130" s="3">
        <v>72</v>
      </c>
      <c r="E130" s="3">
        <v>72</v>
      </c>
      <c r="F130" s="1"/>
      <c r="G130" s="1" t="s">
        <v>3506</v>
      </c>
      <c r="H130" s="1" t="s">
        <v>2354</v>
      </c>
      <c r="I130" s="1" t="s">
        <v>2341</v>
      </c>
      <c r="J130" s="1" t="s">
        <v>2212</v>
      </c>
      <c r="K130">
        <v>1</v>
      </c>
      <c r="Q130" s="3"/>
      <c r="R130" s="3">
        <v>72</v>
      </c>
      <c r="S130" s="3"/>
      <c r="U130">
        <v>1</v>
      </c>
    </row>
    <row r="131" spans="1:22" x14ac:dyDescent="0.3">
      <c r="A131">
        <v>2022</v>
      </c>
      <c r="B131" t="s">
        <v>71</v>
      </c>
      <c r="C131" s="1">
        <v>44618</v>
      </c>
      <c r="D131" s="3">
        <v>92</v>
      </c>
      <c r="E131" s="3">
        <v>92</v>
      </c>
      <c r="F131" s="1"/>
      <c r="G131" s="1"/>
      <c r="H131" s="1" t="s">
        <v>2304</v>
      </c>
      <c r="I131" s="1" t="s">
        <v>2333</v>
      </c>
      <c r="J131" s="1" t="s">
        <v>2212</v>
      </c>
      <c r="K131">
        <v>1</v>
      </c>
      <c r="Q131" s="3"/>
      <c r="R131" s="3"/>
      <c r="S131" s="3"/>
    </row>
    <row r="132" spans="1:22" x14ac:dyDescent="0.3">
      <c r="A132">
        <v>2022</v>
      </c>
      <c r="B132" t="s">
        <v>72</v>
      </c>
      <c r="C132" s="1">
        <v>44617</v>
      </c>
      <c r="D132" s="3">
        <v>97</v>
      </c>
      <c r="E132" s="3">
        <v>97</v>
      </c>
      <c r="F132" s="1"/>
      <c r="G132" s="1" t="s">
        <v>3507</v>
      </c>
      <c r="H132" s="1" t="s">
        <v>2311</v>
      </c>
      <c r="I132" s="1" t="s">
        <v>2341</v>
      </c>
      <c r="J132" s="1" t="s">
        <v>2212</v>
      </c>
      <c r="K132">
        <v>1</v>
      </c>
      <c r="Q132" s="3"/>
      <c r="R132" s="3"/>
      <c r="S132" s="3"/>
    </row>
    <row r="133" spans="1:22" x14ac:dyDescent="0.3">
      <c r="A133">
        <v>2022</v>
      </c>
      <c r="B133" t="s">
        <v>73</v>
      </c>
      <c r="C133" s="1">
        <v>44615</v>
      </c>
      <c r="D133" s="3">
        <v>85</v>
      </c>
      <c r="E133" s="3">
        <v>85</v>
      </c>
      <c r="F133" s="1"/>
      <c r="G133" s="1" t="s">
        <v>3508</v>
      </c>
      <c r="H133" s="1" t="s">
        <v>3460</v>
      </c>
      <c r="I133" s="1" t="s">
        <v>2330</v>
      </c>
      <c r="J133" s="1" t="s">
        <v>2212</v>
      </c>
      <c r="K133">
        <v>1</v>
      </c>
      <c r="Q133" s="3"/>
      <c r="R133" s="3"/>
      <c r="S133" s="3"/>
    </row>
    <row r="134" spans="1:22" x14ac:dyDescent="0.3">
      <c r="A134">
        <v>2022</v>
      </c>
      <c r="B134" t="s">
        <v>74</v>
      </c>
      <c r="C134" s="1">
        <v>44615</v>
      </c>
      <c r="D134" s="3">
        <v>69</v>
      </c>
      <c r="E134" s="3">
        <v>69</v>
      </c>
      <c r="F134" s="1"/>
      <c r="G134" s="1"/>
      <c r="H134" s="1" t="s">
        <v>3492</v>
      </c>
      <c r="I134" s="1" t="s">
        <v>2333</v>
      </c>
      <c r="J134" s="1" t="s">
        <v>2212</v>
      </c>
      <c r="K134">
        <v>1</v>
      </c>
      <c r="Q134" s="3"/>
      <c r="R134" s="3">
        <v>69</v>
      </c>
      <c r="S134" s="3"/>
      <c r="U134">
        <v>1</v>
      </c>
      <c r="V134" t="s">
        <v>3562</v>
      </c>
    </row>
    <row r="135" spans="1:22" x14ac:dyDescent="0.3">
      <c r="A135">
        <v>2022</v>
      </c>
      <c r="B135" t="s">
        <v>75</v>
      </c>
      <c r="C135" s="1">
        <v>44615</v>
      </c>
      <c r="D135" s="3">
        <v>66</v>
      </c>
      <c r="E135" s="3">
        <v>66</v>
      </c>
      <c r="F135" s="1"/>
      <c r="G135" s="1" t="s">
        <v>3510</v>
      </c>
      <c r="H135" s="1" t="s">
        <v>3509</v>
      </c>
      <c r="I135" s="1" t="s">
        <v>2371</v>
      </c>
      <c r="J135" s="1" t="s">
        <v>3511</v>
      </c>
      <c r="K135">
        <v>1</v>
      </c>
      <c r="Q135" s="3"/>
      <c r="R135" s="3">
        <v>66</v>
      </c>
      <c r="S135" s="3"/>
      <c r="U135">
        <v>1</v>
      </c>
      <c r="V135" t="s">
        <v>3562</v>
      </c>
    </row>
    <row r="136" spans="1:22" x14ac:dyDescent="0.3">
      <c r="A136">
        <v>2022</v>
      </c>
      <c r="B136" t="s">
        <v>76</v>
      </c>
      <c r="C136" s="1">
        <v>44614</v>
      </c>
      <c r="D136" s="3">
        <v>91</v>
      </c>
      <c r="E136" s="3">
        <v>91</v>
      </c>
      <c r="F136" s="1"/>
      <c r="G136" s="1"/>
      <c r="H136" s="1" t="s">
        <v>2304</v>
      </c>
      <c r="I136" s="1" t="s">
        <v>2333</v>
      </c>
      <c r="J136" s="1" t="s">
        <v>2212</v>
      </c>
      <c r="K136">
        <v>1</v>
      </c>
      <c r="Q136" s="3"/>
      <c r="R136" s="3"/>
      <c r="S136" s="3"/>
    </row>
    <row r="137" spans="1:22" x14ac:dyDescent="0.3">
      <c r="A137">
        <v>2022</v>
      </c>
      <c r="B137" t="s">
        <v>77</v>
      </c>
      <c r="C137" s="1">
        <v>44613</v>
      </c>
      <c r="D137" s="3">
        <v>101</v>
      </c>
      <c r="E137" s="3">
        <v>101</v>
      </c>
      <c r="F137" s="1"/>
      <c r="G137" s="1" t="s">
        <v>3512</v>
      </c>
      <c r="H137" s="1" t="s">
        <v>3492</v>
      </c>
      <c r="I137" s="1" t="s">
        <v>2333</v>
      </c>
      <c r="J137" s="1" t="s">
        <v>2212</v>
      </c>
      <c r="K137">
        <v>1</v>
      </c>
      <c r="Q137" s="3"/>
      <c r="R137" s="3"/>
      <c r="S137" s="3"/>
    </row>
    <row r="138" spans="1:22" x14ac:dyDescent="0.3">
      <c r="A138">
        <v>2022</v>
      </c>
      <c r="B138" t="s">
        <v>78</v>
      </c>
      <c r="C138" s="1">
        <v>44611</v>
      </c>
      <c r="D138" s="3">
        <v>72</v>
      </c>
      <c r="E138" s="3">
        <v>72</v>
      </c>
      <c r="F138" s="1"/>
      <c r="G138" s="1" t="s">
        <v>3513</v>
      </c>
      <c r="H138" s="1" t="s">
        <v>2439</v>
      </c>
      <c r="I138" s="1" t="s">
        <v>2348</v>
      </c>
      <c r="J138" s="1" t="s">
        <v>2212</v>
      </c>
      <c r="K138">
        <v>1</v>
      </c>
      <c r="Q138" s="3"/>
      <c r="R138" s="3">
        <v>72</v>
      </c>
      <c r="S138" s="3"/>
      <c r="U138">
        <v>1</v>
      </c>
    </row>
    <row r="139" spans="1:22" x14ac:dyDescent="0.3">
      <c r="A139">
        <v>2022</v>
      </c>
      <c r="B139" t="s">
        <v>79</v>
      </c>
      <c r="C139" s="1">
        <v>44610</v>
      </c>
      <c r="D139" s="3">
        <v>71</v>
      </c>
      <c r="E139" s="3">
        <v>71</v>
      </c>
      <c r="F139" s="1"/>
      <c r="G139" s="1" t="s">
        <v>3514</v>
      </c>
      <c r="H139" s="1" t="s">
        <v>3492</v>
      </c>
      <c r="I139" s="1" t="s">
        <v>2333</v>
      </c>
      <c r="J139" s="1" t="s">
        <v>2212</v>
      </c>
      <c r="K139">
        <v>1</v>
      </c>
      <c r="Q139" s="3"/>
      <c r="R139" s="3">
        <v>71</v>
      </c>
      <c r="S139" s="3"/>
      <c r="U139">
        <v>1</v>
      </c>
    </row>
    <row r="140" spans="1:22" x14ac:dyDescent="0.3">
      <c r="A140">
        <v>2022</v>
      </c>
      <c r="B140" t="s">
        <v>80</v>
      </c>
      <c r="C140" s="1">
        <v>44610</v>
      </c>
      <c r="D140" s="3">
        <v>84</v>
      </c>
      <c r="E140" s="3">
        <v>84</v>
      </c>
      <c r="F140" s="1"/>
      <c r="G140" s="1" t="s">
        <v>3516</v>
      </c>
      <c r="H140" s="1" t="s">
        <v>3515</v>
      </c>
      <c r="I140" s="1" t="s">
        <v>3445</v>
      </c>
      <c r="J140" s="1" t="s">
        <v>2212</v>
      </c>
      <c r="K140">
        <v>1</v>
      </c>
      <c r="Q140" s="3"/>
      <c r="R140" s="3"/>
      <c r="S140" s="3"/>
    </row>
    <row r="141" spans="1:22" x14ac:dyDescent="0.3">
      <c r="A141">
        <v>2022</v>
      </c>
      <c r="B141" t="s">
        <v>81</v>
      </c>
      <c r="C141" s="1">
        <v>44609</v>
      </c>
      <c r="D141" s="3">
        <v>91</v>
      </c>
      <c r="E141" s="3">
        <v>91</v>
      </c>
      <c r="F141" s="1"/>
      <c r="G141" s="1"/>
      <c r="H141" s="1" t="s">
        <v>3517</v>
      </c>
      <c r="I141" s="1" t="s">
        <v>2348</v>
      </c>
      <c r="J141" s="1" t="s">
        <v>2212</v>
      </c>
      <c r="K141">
        <v>1</v>
      </c>
      <c r="Q141" s="3"/>
      <c r="R141" s="3"/>
      <c r="S141" s="3"/>
    </row>
    <row r="142" spans="1:22" x14ac:dyDescent="0.3">
      <c r="A142">
        <v>2022</v>
      </c>
      <c r="B142" t="s">
        <v>82</v>
      </c>
      <c r="C142" s="1">
        <v>44609</v>
      </c>
      <c r="D142" s="3">
        <v>64</v>
      </c>
      <c r="E142" s="3">
        <v>64</v>
      </c>
      <c r="F142" s="1"/>
      <c r="G142" s="1"/>
      <c r="H142" s="1" t="s">
        <v>2311</v>
      </c>
      <c r="I142" s="1" t="s">
        <v>2341</v>
      </c>
      <c r="J142" s="1" t="s">
        <v>2212</v>
      </c>
      <c r="K142">
        <v>1</v>
      </c>
      <c r="Q142" s="3">
        <v>64</v>
      </c>
      <c r="R142" s="3"/>
      <c r="S142" s="3"/>
      <c r="T142">
        <v>1</v>
      </c>
      <c r="V142" t="s">
        <v>3562</v>
      </c>
    </row>
    <row r="143" spans="1:22" x14ac:dyDescent="0.3">
      <c r="A143">
        <v>2022</v>
      </c>
      <c r="B143" t="s">
        <v>83</v>
      </c>
      <c r="C143" s="1">
        <v>44609</v>
      </c>
      <c r="D143" s="3">
        <v>98</v>
      </c>
      <c r="E143" s="3">
        <v>98</v>
      </c>
      <c r="F143" s="1"/>
      <c r="G143" s="1"/>
      <c r="H143" s="1" t="s">
        <v>3518</v>
      </c>
      <c r="I143" s="1" t="s">
        <v>2333</v>
      </c>
      <c r="J143" s="1" t="s">
        <v>2212</v>
      </c>
      <c r="K143">
        <v>1</v>
      </c>
      <c r="Q143" s="3"/>
      <c r="R143" s="3"/>
      <c r="S143" s="3"/>
    </row>
    <row r="144" spans="1:22" x14ac:dyDescent="0.3">
      <c r="A144">
        <v>2022</v>
      </c>
      <c r="B144" t="s">
        <v>84</v>
      </c>
      <c r="C144" s="1">
        <v>44608</v>
      </c>
      <c r="D144" s="3">
        <v>98</v>
      </c>
      <c r="E144" s="3">
        <v>98</v>
      </c>
      <c r="F144" s="1"/>
      <c r="G144" s="1"/>
      <c r="H144" s="1" t="s">
        <v>2311</v>
      </c>
      <c r="I144" s="1" t="s">
        <v>2341</v>
      </c>
      <c r="J144" s="1" t="s">
        <v>2212</v>
      </c>
      <c r="K144">
        <v>1</v>
      </c>
      <c r="Q144" s="3"/>
      <c r="R144" s="3"/>
      <c r="S144" s="3"/>
    </row>
    <row r="145" spans="1:22" x14ac:dyDescent="0.3">
      <c r="A145">
        <v>2022</v>
      </c>
      <c r="B145" t="s">
        <v>2459</v>
      </c>
      <c r="C145" s="1">
        <v>44608</v>
      </c>
      <c r="D145" s="3">
        <v>63</v>
      </c>
      <c r="E145" s="3">
        <v>63</v>
      </c>
      <c r="F145" s="1" t="s">
        <v>2462</v>
      </c>
      <c r="G145" s="1"/>
      <c r="H145" s="1" t="s">
        <v>2461</v>
      </c>
      <c r="I145" s="1" t="s">
        <v>2348</v>
      </c>
      <c r="J145" s="1" t="s">
        <v>2460</v>
      </c>
      <c r="K145">
        <v>1</v>
      </c>
      <c r="Q145" s="3">
        <v>63</v>
      </c>
      <c r="R145" s="3"/>
      <c r="S145" s="3"/>
      <c r="T145">
        <v>1</v>
      </c>
    </row>
    <row r="146" spans="1:22" x14ac:dyDescent="0.3">
      <c r="A146">
        <v>2022</v>
      </c>
      <c r="B146" t="s">
        <v>3013</v>
      </c>
      <c r="C146" s="1">
        <v>44605</v>
      </c>
      <c r="D146" s="3">
        <v>87</v>
      </c>
      <c r="E146" s="3">
        <v>87</v>
      </c>
      <c r="F146" s="1"/>
      <c r="G146" s="1"/>
      <c r="H146" s="1" t="s">
        <v>2304</v>
      </c>
      <c r="I146" s="1" t="s">
        <v>2333</v>
      </c>
      <c r="J146" s="1" t="s">
        <v>2212</v>
      </c>
      <c r="K146">
        <v>1</v>
      </c>
      <c r="Q146" s="3"/>
      <c r="R146" s="3"/>
      <c r="S146" s="3"/>
    </row>
    <row r="147" spans="1:22" x14ac:dyDescent="0.3">
      <c r="A147">
        <v>2022</v>
      </c>
      <c r="B147" t="s">
        <v>85</v>
      </c>
      <c r="C147" s="1">
        <v>44604</v>
      </c>
      <c r="D147" s="3">
        <v>75</v>
      </c>
      <c r="E147" s="3">
        <v>75</v>
      </c>
      <c r="F147" s="1"/>
      <c r="G147" s="1"/>
      <c r="H147" s="1" t="s">
        <v>3519</v>
      </c>
      <c r="I147" s="1" t="s">
        <v>2348</v>
      </c>
      <c r="J147" s="1" t="s">
        <v>2212</v>
      </c>
      <c r="K147">
        <v>1</v>
      </c>
      <c r="Q147" s="3"/>
      <c r="R147" s="3"/>
      <c r="S147" s="3"/>
    </row>
    <row r="148" spans="1:22" x14ac:dyDescent="0.3">
      <c r="A148">
        <v>2022</v>
      </c>
      <c r="B148" t="s">
        <v>86</v>
      </c>
      <c r="C148" s="1">
        <v>44602</v>
      </c>
      <c r="D148" s="3">
        <v>71</v>
      </c>
      <c r="E148" s="3">
        <v>71</v>
      </c>
      <c r="F148" s="1"/>
      <c r="G148" s="1" t="s">
        <v>3521</v>
      </c>
      <c r="H148" s="1" t="s">
        <v>2334</v>
      </c>
      <c r="I148" s="1" t="s">
        <v>2333</v>
      </c>
      <c r="J148" s="1" t="s">
        <v>3520</v>
      </c>
      <c r="K148">
        <v>1</v>
      </c>
      <c r="Q148" s="3"/>
      <c r="R148" s="3">
        <v>71</v>
      </c>
      <c r="S148" s="3"/>
      <c r="U148">
        <v>1</v>
      </c>
    </row>
    <row r="149" spans="1:22" x14ac:dyDescent="0.3">
      <c r="A149">
        <v>2022</v>
      </c>
      <c r="B149" t="s">
        <v>87</v>
      </c>
      <c r="C149" s="1">
        <v>44600</v>
      </c>
      <c r="D149" s="3">
        <v>87</v>
      </c>
      <c r="E149" s="3">
        <v>87</v>
      </c>
      <c r="F149" s="1"/>
      <c r="G149" s="1"/>
      <c r="H149" s="1" t="s">
        <v>2336</v>
      </c>
      <c r="I149" s="1" t="s">
        <v>2333</v>
      </c>
      <c r="J149" s="1" t="s">
        <v>2212</v>
      </c>
      <c r="K149">
        <v>1</v>
      </c>
      <c r="Q149" s="3"/>
      <c r="R149" s="3"/>
      <c r="S149" s="3"/>
    </row>
    <row r="150" spans="1:22" x14ac:dyDescent="0.3">
      <c r="A150">
        <v>2022</v>
      </c>
      <c r="B150" t="s">
        <v>88</v>
      </c>
      <c r="C150" s="1">
        <v>44598</v>
      </c>
      <c r="D150" s="3">
        <v>91</v>
      </c>
      <c r="E150" s="3">
        <v>91</v>
      </c>
      <c r="F150" s="1"/>
      <c r="G150" s="1"/>
      <c r="H150" s="1" t="s">
        <v>3522</v>
      </c>
      <c r="I150" s="1" t="s">
        <v>2341</v>
      </c>
      <c r="J150" s="1" t="s">
        <v>2212</v>
      </c>
      <c r="K150">
        <v>1</v>
      </c>
      <c r="Q150" s="3"/>
      <c r="R150" s="3"/>
      <c r="S150" s="3"/>
    </row>
    <row r="151" spans="1:22" x14ac:dyDescent="0.3">
      <c r="A151">
        <v>2022</v>
      </c>
      <c r="B151" t="s">
        <v>89</v>
      </c>
      <c r="C151" s="1">
        <v>44597</v>
      </c>
      <c r="D151" s="3">
        <v>83</v>
      </c>
      <c r="E151" s="3">
        <v>83</v>
      </c>
      <c r="F151" s="1"/>
      <c r="G151" s="1"/>
      <c r="H151" s="1" t="s">
        <v>2314</v>
      </c>
      <c r="I151" s="1" t="s">
        <v>2333</v>
      </c>
      <c r="J151" s="1" t="s">
        <v>2212</v>
      </c>
      <c r="K151">
        <v>1</v>
      </c>
      <c r="Q151" s="3"/>
      <c r="R151" s="3"/>
      <c r="S151" s="3"/>
    </row>
    <row r="152" spans="1:22" x14ac:dyDescent="0.3">
      <c r="A152">
        <v>2022</v>
      </c>
      <c r="B152" t="s">
        <v>90</v>
      </c>
      <c r="C152" s="1">
        <v>44596</v>
      </c>
      <c r="D152" s="3">
        <v>86</v>
      </c>
      <c r="E152" s="3">
        <v>86</v>
      </c>
      <c r="F152" s="1"/>
      <c r="G152" s="1"/>
      <c r="H152" s="1" t="s">
        <v>3457</v>
      </c>
      <c r="I152" s="1" t="s">
        <v>2348</v>
      </c>
      <c r="J152" s="1" t="s">
        <v>2212</v>
      </c>
      <c r="K152">
        <v>1</v>
      </c>
      <c r="Q152" s="3"/>
      <c r="R152" s="3"/>
      <c r="S152" s="3"/>
    </row>
    <row r="153" spans="1:22" x14ac:dyDescent="0.3">
      <c r="A153">
        <v>2022</v>
      </c>
      <c r="B153" t="s">
        <v>91</v>
      </c>
      <c r="C153" s="1">
        <v>44596</v>
      </c>
      <c r="D153" s="3">
        <v>97</v>
      </c>
      <c r="E153" s="3">
        <v>97</v>
      </c>
      <c r="F153" s="1"/>
      <c r="G153" s="1" t="s">
        <v>3524</v>
      </c>
      <c r="H153" s="1" t="s">
        <v>3523</v>
      </c>
      <c r="I153" s="1" t="s">
        <v>2371</v>
      </c>
      <c r="J153" s="1" t="s">
        <v>2212</v>
      </c>
      <c r="K153">
        <v>1</v>
      </c>
      <c r="Q153" s="3"/>
      <c r="R153" s="3"/>
      <c r="S153" s="3"/>
    </row>
    <row r="154" spans="1:22" x14ac:dyDescent="0.3">
      <c r="A154">
        <v>2022</v>
      </c>
      <c r="B154" t="s">
        <v>92</v>
      </c>
      <c r="C154" s="1">
        <v>44596</v>
      </c>
      <c r="D154" s="3">
        <v>92</v>
      </c>
      <c r="E154" s="3">
        <v>92</v>
      </c>
      <c r="F154" s="1"/>
      <c r="G154" s="1"/>
      <c r="H154" s="1" t="s">
        <v>2304</v>
      </c>
      <c r="I154" s="1" t="s">
        <v>2333</v>
      </c>
      <c r="J154" s="1" t="s">
        <v>2212</v>
      </c>
      <c r="K154">
        <v>1</v>
      </c>
      <c r="Q154" s="3"/>
      <c r="R154" s="3"/>
      <c r="S154" s="3"/>
    </row>
    <row r="155" spans="1:22" x14ac:dyDescent="0.3">
      <c r="A155">
        <v>2022</v>
      </c>
      <c r="B155" t="s">
        <v>2281</v>
      </c>
      <c r="C155" s="1">
        <v>44595</v>
      </c>
      <c r="D155" s="3">
        <v>58</v>
      </c>
      <c r="E155" s="3">
        <v>58</v>
      </c>
      <c r="F155" s="1" t="s">
        <v>2282</v>
      </c>
      <c r="G155" s="1"/>
      <c r="H155" s="1" t="s">
        <v>2307</v>
      </c>
      <c r="I155" s="1" t="s">
        <v>2330</v>
      </c>
      <c r="J155" s="1" t="s">
        <v>2283</v>
      </c>
      <c r="K155">
        <v>1</v>
      </c>
      <c r="Q155" s="3">
        <v>58</v>
      </c>
      <c r="R155" s="3"/>
      <c r="S155" s="3"/>
      <c r="T155">
        <v>1</v>
      </c>
      <c r="V155" t="s">
        <v>2326</v>
      </c>
    </row>
    <row r="156" spans="1:22" x14ac:dyDescent="0.3">
      <c r="A156">
        <v>2022</v>
      </c>
      <c r="B156" t="s">
        <v>93</v>
      </c>
      <c r="C156" s="1">
        <v>44593</v>
      </c>
      <c r="D156" s="3">
        <v>89</v>
      </c>
      <c r="E156" s="3">
        <v>89</v>
      </c>
      <c r="F156" s="1"/>
      <c r="G156" s="1"/>
      <c r="H156" s="1" t="s">
        <v>3493</v>
      </c>
      <c r="I156" s="1" t="s">
        <v>2348</v>
      </c>
      <c r="J156" s="1" t="s">
        <v>2212</v>
      </c>
      <c r="K156">
        <v>1</v>
      </c>
      <c r="M156">
        <f>SUM(K129:K156)</f>
        <v>28</v>
      </c>
      <c r="O156" s="4">
        <f>AVERAGE(D129:D156)</f>
        <v>82.964285714285708</v>
      </c>
      <c r="Q156" s="3"/>
      <c r="R156" s="3"/>
      <c r="S156" s="3"/>
    </row>
    <row r="157" spans="1:22" x14ac:dyDescent="0.3">
      <c r="A157">
        <v>2022</v>
      </c>
      <c r="B157" t="s">
        <v>94</v>
      </c>
      <c r="C157" s="1">
        <v>44592</v>
      </c>
      <c r="D157" s="3">
        <v>71</v>
      </c>
      <c r="E157" s="3">
        <v>71</v>
      </c>
      <c r="F157" s="1"/>
      <c r="G157" s="1" t="s">
        <v>3525</v>
      </c>
      <c r="H157" s="1" t="s">
        <v>2311</v>
      </c>
      <c r="I157" s="1" t="s">
        <v>2341</v>
      </c>
      <c r="J157" s="1" t="s">
        <v>3526</v>
      </c>
      <c r="K157">
        <v>1</v>
      </c>
      <c r="Q157" s="3"/>
      <c r="R157" s="3">
        <v>71</v>
      </c>
      <c r="S157" s="3"/>
      <c r="U157">
        <v>1</v>
      </c>
    </row>
    <row r="158" spans="1:22" x14ac:dyDescent="0.3">
      <c r="A158">
        <v>2022</v>
      </c>
      <c r="B158" t="s">
        <v>95</v>
      </c>
      <c r="C158" s="1">
        <v>44591</v>
      </c>
      <c r="D158" s="3">
        <v>87</v>
      </c>
      <c r="E158" s="3">
        <v>87</v>
      </c>
      <c r="F158" s="1"/>
      <c r="G158" s="1"/>
      <c r="H158" s="1" t="s">
        <v>3479</v>
      </c>
      <c r="I158" s="1" t="s">
        <v>3448</v>
      </c>
      <c r="J158" s="1" t="s">
        <v>2212</v>
      </c>
      <c r="K158">
        <v>1</v>
      </c>
      <c r="Q158" s="3"/>
      <c r="R158" s="3"/>
      <c r="S158" s="3"/>
    </row>
    <row r="159" spans="1:22" x14ac:dyDescent="0.3">
      <c r="A159">
        <v>2022</v>
      </c>
      <c r="B159" t="s">
        <v>96</v>
      </c>
      <c r="C159" s="1">
        <v>44590</v>
      </c>
      <c r="D159" s="3">
        <v>97</v>
      </c>
      <c r="E159" s="3">
        <v>97</v>
      </c>
      <c r="F159" s="1"/>
      <c r="G159" s="1"/>
      <c r="H159" s="1" t="s">
        <v>2376</v>
      </c>
      <c r="I159" s="1" t="s">
        <v>2371</v>
      </c>
      <c r="J159" s="1" t="s">
        <v>2212</v>
      </c>
      <c r="K159">
        <v>1</v>
      </c>
      <c r="Q159" s="3"/>
      <c r="R159" s="3"/>
      <c r="S159" s="3"/>
    </row>
    <row r="160" spans="1:22" x14ac:dyDescent="0.3">
      <c r="A160">
        <v>2022</v>
      </c>
      <c r="B160" t="s">
        <v>97</v>
      </c>
      <c r="C160" s="1">
        <v>44590</v>
      </c>
      <c r="D160" s="3">
        <v>80</v>
      </c>
      <c r="E160" s="3">
        <v>80</v>
      </c>
      <c r="F160" s="1"/>
      <c r="G160" s="1"/>
      <c r="H160" s="1" t="s">
        <v>3460</v>
      </c>
      <c r="I160" s="1" t="s">
        <v>2330</v>
      </c>
      <c r="J160" s="1" t="s">
        <v>2212</v>
      </c>
      <c r="K160">
        <v>1</v>
      </c>
      <c r="Q160" s="3"/>
      <c r="R160" s="3"/>
      <c r="S160" s="3"/>
    </row>
    <row r="161" spans="1:22" x14ac:dyDescent="0.3">
      <c r="A161">
        <v>2022</v>
      </c>
      <c r="B161" t="s">
        <v>2448</v>
      </c>
      <c r="C161" s="1">
        <v>44589</v>
      </c>
      <c r="D161" s="3">
        <v>74</v>
      </c>
      <c r="E161" s="3">
        <v>74</v>
      </c>
      <c r="F161" s="1"/>
      <c r="G161" s="1"/>
      <c r="H161" s="1" t="s">
        <v>2449</v>
      </c>
      <c r="I161" s="1" t="s">
        <v>2348</v>
      </c>
      <c r="J161" s="1" t="s">
        <v>2447</v>
      </c>
      <c r="K161">
        <v>1</v>
      </c>
      <c r="Q161" s="3"/>
      <c r="R161" s="3">
        <v>74</v>
      </c>
      <c r="S161" s="3"/>
      <c r="U161">
        <v>1</v>
      </c>
    </row>
    <row r="162" spans="1:22" x14ac:dyDescent="0.3">
      <c r="A162">
        <v>2022</v>
      </c>
      <c r="B162" t="s">
        <v>98</v>
      </c>
      <c r="C162" s="1">
        <v>44585</v>
      </c>
      <c r="D162" s="3">
        <v>95</v>
      </c>
      <c r="E162" s="3">
        <v>95</v>
      </c>
      <c r="F162" s="1"/>
      <c r="G162" s="1"/>
      <c r="H162" s="1" t="s">
        <v>2334</v>
      </c>
      <c r="I162" s="1" t="s">
        <v>2333</v>
      </c>
      <c r="J162" s="1" t="s">
        <v>2212</v>
      </c>
      <c r="K162">
        <v>1</v>
      </c>
      <c r="Q162" s="3"/>
      <c r="R162" s="3"/>
      <c r="S162" s="3"/>
    </row>
    <row r="163" spans="1:22" x14ac:dyDescent="0.3">
      <c r="A163">
        <v>2022</v>
      </c>
      <c r="B163" t="s">
        <v>99</v>
      </c>
      <c r="C163" s="1">
        <v>44584</v>
      </c>
      <c r="D163" s="3">
        <v>94</v>
      </c>
      <c r="E163" s="3">
        <v>94</v>
      </c>
      <c r="F163" s="1"/>
      <c r="G163" s="1" t="s">
        <v>3527</v>
      </c>
      <c r="H163" s="1" t="s">
        <v>2336</v>
      </c>
      <c r="I163" s="1" t="s">
        <v>2333</v>
      </c>
      <c r="J163" s="1" t="s">
        <v>2212</v>
      </c>
      <c r="K163">
        <v>1</v>
      </c>
      <c r="Q163" s="3"/>
      <c r="R163" s="3"/>
      <c r="S163" s="3"/>
    </row>
    <row r="164" spans="1:22" x14ac:dyDescent="0.3">
      <c r="A164">
        <v>2022</v>
      </c>
      <c r="B164" t="s">
        <v>100</v>
      </c>
      <c r="C164" s="1">
        <v>44584</v>
      </c>
      <c r="D164" s="3">
        <v>92</v>
      </c>
      <c r="E164" s="3">
        <v>92</v>
      </c>
      <c r="F164" s="1"/>
      <c r="G164" s="1" t="s">
        <v>3528</v>
      </c>
      <c r="H164" s="1" t="s">
        <v>3503</v>
      </c>
      <c r="I164" s="1" t="s">
        <v>2341</v>
      </c>
      <c r="J164" s="1" t="s">
        <v>2212</v>
      </c>
      <c r="K164">
        <v>1</v>
      </c>
      <c r="Q164" s="3"/>
      <c r="R164" s="3"/>
      <c r="S164" s="3"/>
    </row>
    <row r="165" spans="1:22" x14ac:dyDescent="0.3">
      <c r="A165">
        <v>2022</v>
      </c>
      <c r="B165" t="s">
        <v>2693</v>
      </c>
      <c r="C165" s="1">
        <v>44583</v>
      </c>
      <c r="D165" s="3">
        <v>74</v>
      </c>
      <c r="E165" s="3">
        <v>74</v>
      </c>
      <c r="F165" s="1"/>
      <c r="G165" s="1" t="s">
        <v>3529</v>
      </c>
      <c r="H165" s="1" t="s">
        <v>3519</v>
      </c>
      <c r="I165" s="1" t="s">
        <v>2348</v>
      </c>
      <c r="J165" s="1" t="s">
        <v>3530</v>
      </c>
      <c r="K165">
        <v>1</v>
      </c>
      <c r="Q165" s="3"/>
      <c r="R165" s="3"/>
      <c r="S165" s="3"/>
    </row>
    <row r="166" spans="1:22" x14ac:dyDescent="0.3">
      <c r="A166">
        <v>2022</v>
      </c>
      <c r="B166" t="s">
        <v>101</v>
      </c>
      <c r="C166" s="1">
        <v>44583</v>
      </c>
      <c r="D166" s="3">
        <v>90</v>
      </c>
      <c r="E166" s="3">
        <v>90</v>
      </c>
      <c r="F166" s="1"/>
      <c r="G166" s="1" t="s">
        <v>3531</v>
      </c>
      <c r="H166" s="1" t="s">
        <v>2370</v>
      </c>
      <c r="I166" s="1" t="s">
        <v>2371</v>
      </c>
      <c r="J166" s="1" t="s">
        <v>2212</v>
      </c>
      <c r="K166">
        <v>1</v>
      </c>
      <c r="Q166" s="3"/>
      <c r="R166" s="3"/>
      <c r="S166" s="3"/>
    </row>
    <row r="167" spans="1:22" x14ac:dyDescent="0.3">
      <c r="A167">
        <v>2022</v>
      </c>
      <c r="B167" t="s">
        <v>102</v>
      </c>
      <c r="C167" s="1">
        <v>44583</v>
      </c>
      <c r="D167" s="3">
        <v>89</v>
      </c>
      <c r="E167" s="3">
        <v>89</v>
      </c>
      <c r="F167" s="1"/>
      <c r="G167" s="1"/>
      <c r="H167" s="1" t="s">
        <v>3532</v>
      </c>
      <c r="I167" s="1" t="s">
        <v>2341</v>
      </c>
      <c r="J167" s="1" t="s">
        <v>2212</v>
      </c>
      <c r="K167">
        <v>1</v>
      </c>
      <c r="Q167" s="3"/>
      <c r="R167" s="3"/>
      <c r="S167" s="3"/>
    </row>
    <row r="168" spans="1:22" x14ac:dyDescent="0.3">
      <c r="A168">
        <v>2022</v>
      </c>
      <c r="B168" t="s">
        <v>103</v>
      </c>
      <c r="C168" s="1">
        <v>44581</v>
      </c>
      <c r="D168" s="3">
        <v>83</v>
      </c>
      <c r="E168" s="3">
        <v>83</v>
      </c>
      <c r="F168" s="1"/>
      <c r="G168" s="1" t="s">
        <v>3534</v>
      </c>
      <c r="H168" s="1" t="s">
        <v>3481</v>
      </c>
      <c r="I168" s="1" t="s">
        <v>2348</v>
      </c>
      <c r="J168" s="1" t="s">
        <v>2212</v>
      </c>
      <c r="K168">
        <v>1</v>
      </c>
      <c r="Q168" s="3"/>
      <c r="R168" s="3"/>
      <c r="S168" s="3"/>
    </row>
    <row r="169" spans="1:22" x14ac:dyDescent="0.3">
      <c r="A169">
        <v>2022</v>
      </c>
      <c r="B169" t="s">
        <v>104</v>
      </c>
      <c r="C169" s="1">
        <v>44581</v>
      </c>
      <c r="D169" s="3">
        <v>100</v>
      </c>
      <c r="E169" s="3">
        <v>100</v>
      </c>
      <c r="F169" s="1"/>
      <c r="G169" s="1"/>
      <c r="H169" s="1" t="s">
        <v>3533</v>
      </c>
      <c r="I169" s="1" t="s">
        <v>2333</v>
      </c>
      <c r="J169" s="1" t="s">
        <v>2212</v>
      </c>
      <c r="K169">
        <v>1</v>
      </c>
      <c r="Q169" s="3"/>
      <c r="R169" s="3"/>
      <c r="S169" s="3"/>
    </row>
    <row r="170" spans="1:22" x14ac:dyDescent="0.3">
      <c r="A170">
        <v>2022</v>
      </c>
      <c r="B170" t="s">
        <v>105</v>
      </c>
      <c r="C170" s="1">
        <v>44581</v>
      </c>
      <c r="D170" s="3">
        <v>77</v>
      </c>
      <c r="E170" s="3">
        <v>77</v>
      </c>
      <c r="F170" s="1"/>
      <c r="G170" s="1" t="s">
        <v>3536</v>
      </c>
      <c r="H170" s="1" t="s">
        <v>3535</v>
      </c>
      <c r="I170" s="1" t="s">
        <v>2348</v>
      </c>
      <c r="J170" s="1" t="s">
        <v>2212</v>
      </c>
      <c r="K170">
        <v>1</v>
      </c>
      <c r="Q170" s="3"/>
      <c r="R170" s="3"/>
      <c r="S170" s="3"/>
    </row>
    <row r="171" spans="1:22" x14ac:dyDescent="0.3">
      <c r="A171">
        <v>2022</v>
      </c>
      <c r="B171" t="s">
        <v>106</v>
      </c>
      <c r="C171" s="1">
        <v>44580</v>
      </c>
      <c r="D171" s="3">
        <v>97</v>
      </c>
      <c r="E171" s="3">
        <v>97</v>
      </c>
      <c r="F171" s="1"/>
      <c r="G171" s="1"/>
      <c r="H171" s="1" t="s">
        <v>3537</v>
      </c>
      <c r="I171" s="1" t="s">
        <v>2341</v>
      </c>
      <c r="J171" s="1" t="s">
        <v>2212</v>
      </c>
      <c r="K171">
        <v>1</v>
      </c>
      <c r="Q171" s="3"/>
      <c r="R171" s="3"/>
      <c r="S171" s="3"/>
    </row>
    <row r="172" spans="1:22" x14ac:dyDescent="0.3">
      <c r="A172">
        <v>2022</v>
      </c>
      <c r="B172" t="s">
        <v>107</v>
      </c>
      <c r="C172" s="1">
        <v>44580</v>
      </c>
      <c r="D172" s="3">
        <v>77</v>
      </c>
      <c r="E172" s="3">
        <v>77</v>
      </c>
      <c r="F172" s="1" t="s">
        <v>2241</v>
      </c>
      <c r="G172" s="1"/>
      <c r="H172" s="1" t="s">
        <v>3474</v>
      </c>
      <c r="I172" s="1" t="s">
        <v>2333</v>
      </c>
      <c r="J172" s="1" t="s">
        <v>2242</v>
      </c>
      <c r="K172">
        <v>1</v>
      </c>
      <c r="Q172" s="3"/>
      <c r="R172" s="3"/>
      <c r="S172" s="3"/>
    </row>
    <row r="173" spans="1:22" x14ac:dyDescent="0.3">
      <c r="A173">
        <v>2022</v>
      </c>
      <c r="B173" t="s">
        <v>2445</v>
      </c>
      <c r="C173" s="1">
        <v>44580</v>
      </c>
      <c r="D173" s="3">
        <v>78</v>
      </c>
      <c r="E173" s="3">
        <v>78</v>
      </c>
      <c r="F173" s="1"/>
      <c r="G173" s="1" t="s">
        <v>3539</v>
      </c>
      <c r="H173" s="1" t="s">
        <v>3538</v>
      </c>
      <c r="I173" s="1" t="s">
        <v>2348</v>
      </c>
      <c r="J173" s="9" t="s">
        <v>2444</v>
      </c>
      <c r="K173">
        <v>1</v>
      </c>
      <c r="Q173" s="3"/>
      <c r="R173" s="3"/>
      <c r="S173" s="3"/>
    </row>
    <row r="174" spans="1:22" x14ac:dyDescent="0.3">
      <c r="A174">
        <v>2022</v>
      </c>
      <c r="B174" t="s">
        <v>108</v>
      </c>
      <c r="C174" s="1">
        <v>44579</v>
      </c>
      <c r="D174" s="3">
        <v>91</v>
      </c>
      <c r="E174" s="3">
        <v>91</v>
      </c>
      <c r="F174" s="1"/>
      <c r="G174" s="1" t="s">
        <v>3540</v>
      </c>
      <c r="H174" s="1" t="s">
        <v>2406</v>
      </c>
      <c r="I174" s="1" t="s">
        <v>3448</v>
      </c>
      <c r="J174" s="1" t="s">
        <v>2212</v>
      </c>
      <c r="K174">
        <v>1</v>
      </c>
      <c r="Q174" s="3"/>
      <c r="R174" s="3"/>
      <c r="S174" s="3"/>
    </row>
    <row r="175" spans="1:22" x14ac:dyDescent="0.3">
      <c r="A175">
        <v>2022</v>
      </c>
      <c r="B175" t="s">
        <v>109</v>
      </c>
      <c r="C175" s="1">
        <v>44579</v>
      </c>
      <c r="D175" s="3">
        <v>86</v>
      </c>
      <c r="E175" s="3">
        <v>86</v>
      </c>
      <c r="F175" s="1"/>
      <c r="G175" s="1"/>
      <c r="H175" s="1" t="s">
        <v>2304</v>
      </c>
      <c r="I175" s="1" t="s">
        <v>2333</v>
      </c>
      <c r="J175" s="1" t="s">
        <v>2212</v>
      </c>
      <c r="K175">
        <v>1</v>
      </c>
      <c r="Q175" s="3"/>
      <c r="R175" s="3"/>
      <c r="S175" s="3"/>
    </row>
    <row r="176" spans="1:22" x14ac:dyDescent="0.3">
      <c r="A176">
        <v>2022</v>
      </c>
      <c r="B176" t="s">
        <v>110</v>
      </c>
      <c r="C176" s="1">
        <v>44579</v>
      </c>
      <c r="D176" s="3">
        <v>66</v>
      </c>
      <c r="E176" s="3">
        <v>66</v>
      </c>
      <c r="F176" s="1"/>
      <c r="G176" s="1" t="s">
        <v>3541</v>
      </c>
      <c r="H176" s="1" t="s">
        <v>2311</v>
      </c>
      <c r="I176" s="1" t="s">
        <v>2341</v>
      </c>
      <c r="J176" s="1" t="s">
        <v>3542</v>
      </c>
      <c r="K176">
        <v>1</v>
      </c>
      <c r="Q176" s="3"/>
      <c r="R176" s="3">
        <v>66</v>
      </c>
      <c r="S176" s="3"/>
      <c r="U176">
        <v>1</v>
      </c>
      <c r="V176" t="s">
        <v>3562</v>
      </c>
    </row>
    <row r="177" spans="1:21" x14ac:dyDescent="0.3">
      <c r="A177">
        <v>2022</v>
      </c>
      <c r="B177" t="s">
        <v>111</v>
      </c>
      <c r="C177" s="1">
        <v>44579</v>
      </c>
      <c r="D177" s="3">
        <v>79</v>
      </c>
      <c r="E177" s="3">
        <v>79</v>
      </c>
      <c r="F177" s="1"/>
      <c r="G177" s="1"/>
      <c r="H177" s="1" t="s">
        <v>3543</v>
      </c>
      <c r="I177" s="1" t="s">
        <v>2348</v>
      </c>
      <c r="J177" s="1" t="s">
        <v>2212</v>
      </c>
      <c r="K177">
        <v>1</v>
      </c>
      <c r="Q177" s="3"/>
      <c r="R177" s="3"/>
      <c r="S177" s="3"/>
    </row>
    <row r="178" spans="1:21" x14ac:dyDescent="0.3">
      <c r="A178">
        <v>2022</v>
      </c>
      <c r="B178" t="s">
        <v>112</v>
      </c>
      <c r="C178" s="1">
        <v>44578</v>
      </c>
      <c r="D178" s="3">
        <v>73</v>
      </c>
      <c r="E178" s="3">
        <v>73</v>
      </c>
      <c r="F178" s="1"/>
      <c r="G178" s="1" t="s">
        <v>3544</v>
      </c>
      <c r="H178" s="1" t="s">
        <v>2308</v>
      </c>
      <c r="I178" s="1" t="s">
        <v>2371</v>
      </c>
      <c r="J178" s="1" t="s">
        <v>2212</v>
      </c>
      <c r="K178">
        <v>1</v>
      </c>
      <c r="Q178" s="3"/>
      <c r="R178" s="3">
        <v>73</v>
      </c>
      <c r="S178" s="3"/>
      <c r="U178">
        <v>1</v>
      </c>
    </row>
    <row r="179" spans="1:21" x14ac:dyDescent="0.3">
      <c r="A179">
        <v>2022</v>
      </c>
      <c r="B179" t="s">
        <v>113</v>
      </c>
      <c r="C179" s="1">
        <v>44577</v>
      </c>
      <c r="D179" s="3">
        <v>89</v>
      </c>
      <c r="E179" s="3">
        <v>89</v>
      </c>
      <c r="F179" s="1"/>
      <c r="G179" s="1"/>
      <c r="H179" s="1" t="s">
        <v>3460</v>
      </c>
      <c r="I179" s="1" t="s">
        <v>2330</v>
      </c>
      <c r="J179" s="1" t="s">
        <v>2212</v>
      </c>
      <c r="K179">
        <v>1</v>
      </c>
      <c r="Q179" s="3"/>
      <c r="R179" s="3"/>
      <c r="S179" s="3"/>
    </row>
    <row r="180" spans="1:21" x14ac:dyDescent="0.3">
      <c r="A180">
        <v>2022</v>
      </c>
      <c r="B180" t="s">
        <v>2258</v>
      </c>
      <c r="C180" s="1">
        <v>44576</v>
      </c>
      <c r="D180" s="3">
        <v>74</v>
      </c>
      <c r="E180" s="3">
        <v>74</v>
      </c>
      <c r="F180" s="1" t="s">
        <v>2260</v>
      </c>
      <c r="G180" s="1" t="s">
        <v>2259</v>
      </c>
      <c r="H180" s="1" t="s">
        <v>2304</v>
      </c>
      <c r="I180" s="1" t="s">
        <v>2333</v>
      </c>
      <c r="J180" s="1" t="s">
        <v>2261</v>
      </c>
      <c r="K180">
        <v>1</v>
      </c>
      <c r="Q180" s="3"/>
      <c r="R180" s="3">
        <v>74</v>
      </c>
      <c r="S180" s="3"/>
      <c r="U180">
        <v>1</v>
      </c>
    </row>
    <row r="181" spans="1:21" x14ac:dyDescent="0.3">
      <c r="A181">
        <v>2022</v>
      </c>
      <c r="B181" t="s">
        <v>114</v>
      </c>
      <c r="C181" s="1">
        <v>44576</v>
      </c>
      <c r="D181" s="3">
        <v>78</v>
      </c>
      <c r="E181" s="3">
        <v>78</v>
      </c>
      <c r="F181" s="1"/>
      <c r="G181" s="1" t="s">
        <v>3546</v>
      </c>
      <c r="H181" s="1" t="s">
        <v>3545</v>
      </c>
      <c r="I181" s="1" t="s">
        <v>2341</v>
      </c>
      <c r="J181" s="1" t="s">
        <v>2212</v>
      </c>
      <c r="K181">
        <v>1</v>
      </c>
      <c r="Q181" s="3"/>
      <c r="R181" s="3"/>
      <c r="S181" s="3"/>
    </row>
    <row r="182" spans="1:21" x14ac:dyDescent="0.3">
      <c r="A182">
        <v>2022</v>
      </c>
      <c r="B182" t="s">
        <v>115</v>
      </c>
      <c r="C182" s="1">
        <v>44576</v>
      </c>
      <c r="D182" s="3">
        <v>81</v>
      </c>
      <c r="E182" s="3">
        <v>81</v>
      </c>
      <c r="F182" s="1"/>
      <c r="G182" s="1"/>
      <c r="H182" s="1" t="s">
        <v>3479</v>
      </c>
      <c r="I182" s="1" t="s">
        <v>3448</v>
      </c>
      <c r="J182" s="1" t="s">
        <v>2212</v>
      </c>
      <c r="K182">
        <v>1</v>
      </c>
      <c r="Q182" s="3"/>
      <c r="R182" s="3"/>
      <c r="S182" s="3"/>
    </row>
    <row r="183" spans="1:21" x14ac:dyDescent="0.3">
      <c r="A183">
        <v>2022</v>
      </c>
      <c r="B183" t="s">
        <v>116</v>
      </c>
      <c r="C183" s="1">
        <v>44576</v>
      </c>
      <c r="D183" s="3">
        <v>91</v>
      </c>
      <c r="E183" s="3">
        <v>91</v>
      </c>
      <c r="F183" s="1"/>
      <c r="G183" s="1"/>
      <c r="H183" s="1" t="s">
        <v>3483</v>
      </c>
      <c r="I183" s="1" t="s">
        <v>2333</v>
      </c>
      <c r="J183" s="1" t="s">
        <v>2212</v>
      </c>
      <c r="K183">
        <v>1</v>
      </c>
      <c r="Q183" s="3"/>
      <c r="R183" s="3"/>
      <c r="S183" s="3"/>
    </row>
    <row r="184" spans="1:21" x14ac:dyDescent="0.3">
      <c r="A184">
        <v>2022</v>
      </c>
      <c r="B184" t="s">
        <v>117</v>
      </c>
      <c r="C184" s="1">
        <v>44576</v>
      </c>
      <c r="D184" s="3">
        <v>74</v>
      </c>
      <c r="E184" s="3">
        <v>74</v>
      </c>
      <c r="F184" s="1"/>
      <c r="G184" s="1"/>
      <c r="H184" s="1" t="s">
        <v>2304</v>
      </c>
      <c r="I184" s="1" t="s">
        <v>2333</v>
      </c>
      <c r="J184" s="1" t="s">
        <v>2212</v>
      </c>
      <c r="K184">
        <v>1</v>
      </c>
      <c r="Q184" s="3"/>
      <c r="R184" s="3">
        <v>74</v>
      </c>
      <c r="S184" s="3"/>
      <c r="U184">
        <v>1</v>
      </c>
    </row>
    <row r="185" spans="1:21" x14ac:dyDescent="0.3">
      <c r="A185">
        <v>2022</v>
      </c>
      <c r="B185" t="s">
        <v>118</v>
      </c>
      <c r="C185" s="1">
        <v>44573</v>
      </c>
      <c r="D185" s="3">
        <v>73</v>
      </c>
      <c r="E185" s="3">
        <v>73</v>
      </c>
      <c r="F185" s="1"/>
      <c r="G185" s="1"/>
      <c r="H185" s="1" t="s">
        <v>2307</v>
      </c>
      <c r="I185" s="1" t="s">
        <v>2330</v>
      </c>
      <c r="J185" s="1" t="s">
        <v>2212</v>
      </c>
      <c r="K185">
        <v>1</v>
      </c>
      <c r="Q185" s="3"/>
      <c r="R185" s="3">
        <v>73</v>
      </c>
      <c r="S185" s="3"/>
      <c r="U185">
        <v>1</v>
      </c>
    </row>
    <row r="186" spans="1:21" x14ac:dyDescent="0.3">
      <c r="A186">
        <v>2022</v>
      </c>
      <c r="B186" t="s">
        <v>119</v>
      </c>
      <c r="C186" s="1">
        <v>44572</v>
      </c>
      <c r="D186" s="3">
        <v>81</v>
      </c>
      <c r="E186" s="3">
        <v>81</v>
      </c>
      <c r="F186" s="1"/>
      <c r="G186" s="1" t="s">
        <v>3548</v>
      </c>
      <c r="H186" s="1" t="s">
        <v>3547</v>
      </c>
      <c r="I186" s="1" t="s">
        <v>2371</v>
      </c>
      <c r="J186" s="1" t="s">
        <v>2212</v>
      </c>
      <c r="K186">
        <v>1</v>
      </c>
      <c r="Q186" s="3"/>
      <c r="R186" s="3"/>
      <c r="S186" s="3"/>
    </row>
    <row r="187" spans="1:21" x14ac:dyDescent="0.3">
      <c r="A187">
        <v>2022</v>
      </c>
      <c r="B187" t="s">
        <v>120</v>
      </c>
      <c r="C187" s="1">
        <v>44568</v>
      </c>
      <c r="D187" s="3">
        <v>86</v>
      </c>
      <c r="E187" s="3">
        <v>86</v>
      </c>
      <c r="F187" s="1"/>
      <c r="G187" s="1"/>
      <c r="H187" s="1" t="s">
        <v>3474</v>
      </c>
      <c r="I187" s="1" t="s">
        <v>2333</v>
      </c>
      <c r="J187" s="1" t="s">
        <v>2212</v>
      </c>
      <c r="K187">
        <v>1</v>
      </c>
      <c r="Q187" s="3"/>
      <c r="R187" s="3"/>
      <c r="S187" s="3"/>
    </row>
    <row r="188" spans="1:21" x14ac:dyDescent="0.3">
      <c r="A188">
        <v>2022</v>
      </c>
      <c r="B188" t="s">
        <v>121</v>
      </c>
      <c r="C188" s="1">
        <v>44568</v>
      </c>
      <c r="D188" s="3">
        <v>79</v>
      </c>
      <c r="E188" s="3">
        <v>79</v>
      </c>
      <c r="F188" s="1"/>
      <c r="G188" s="1" t="s">
        <v>3549</v>
      </c>
      <c r="H188" s="1" t="s">
        <v>3479</v>
      </c>
      <c r="I188" s="1" t="s">
        <v>3448</v>
      </c>
      <c r="J188" s="1" t="s">
        <v>2212</v>
      </c>
      <c r="K188">
        <v>1</v>
      </c>
      <c r="Q188" s="3"/>
      <c r="R188" s="3"/>
      <c r="S188" s="3"/>
    </row>
    <row r="189" spans="1:21" x14ac:dyDescent="0.3">
      <c r="A189">
        <v>2022</v>
      </c>
      <c r="B189" t="s">
        <v>122</v>
      </c>
      <c r="C189" s="1">
        <v>44568</v>
      </c>
      <c r="D189" s="3">
        <v>91</v>
      </c>
      <c r="E189" s="3">
        <v>91</v>
      </c>
      <c r="F189" s="1"/>
      <c r="G189" s="1" t="s">
        <v>3550</v>
      </c>
      <c r="H189" s="1" t="s">
        <v>2334</v>
      </c>
      <c r="I189" s="1" t="s">
        <v>2333</v>
      </c>
      <c r="J189" s="1" t="s">
        <v>2212</v>
      </c>
      <c r="K189">
        <v>1</v>
      </c>
      <c r="Q189" s="3"/>
      <c r="R189" s="3"/>
      <c r="S189" s="3"/>
    </row>
    <row r="190" spans="1:21" x14ac:dyDescent="0.3">
      <c r="A190">
        <v>2022</v>
      </c>
      <c r="B190" t="s">
        <v>123</v>
      </c>
      <c r="C190" s="1">
        <v>44567</v>
      </c>
      <c r="D190" s="3">
        <v>88</v>
      </c>
      <c r="E190" s="3">
        <v>88</v>
      </c>
      <c r="F190" s="1"/>
      <c r="G190" s="1" t="s">
        <v>3467</v>
      </c>
      <c r="H190" s="1" t="s">
        <v>3479</v>
      </c>
      <c r="I190" s="1" t="s">
        <v>3448</v>
      </c>
      <c r="J190" s="1" t="s">
        <v>2212</v>
      </c>
      <c r="K190">
        <v>1</v>
      </c>
      <c r="Q190" s="3"/>
      <c r="R190" s="3"/>
      <c r="S190" s="3"/>
    </row>
    <row r="191" spans="1:21" x14ac:dyDescent="0.3">
      <c r="A191">
        <v>2022</v>
      </c>
      <c r="B191" t="s">
        <v>124</v>
      </c>
      <c r="C191" s="1">
        <v>44567</v>
      </c>
      <c r="D191" s="3">
        <v>94</v>
      </c>
      <c r="E191" s="3">
        <v>94</v>
      </c>
      <c r="F191" s="1"/>
      <c r="G191" s="1"/>
      <c r="H191" s="1" t="s">
        <v>2311</v>
      </c>
      <c r="I191" s="1" t="s">
        <v>2341</v>
      </c>
      <c r="J191" s="1" t="s">
        <v>2212</v>
      </c>
      <c r="K191">
        <v>1</v>
      </c>
      <c r="Q191" s="3"/>
      <c r="R191" s="3"/>
      <c r="S191" s="3"/>
    </row>
    <row r="192" spans="1:21" x14ac:dyDescent="0.3">
      <c r="A192">
        <v>2022</v>
      </c>
      <c r="B192" t="s">
        <v>125</v>
      </c>
      <c r="C192" s="1">
        <v>44567</v>
      </c>
      <c r="D192" s="3">
        <v>84</v>
      </c>
      <c r="E192" s="3">
        <v>84</v>
      </c>
      <c r="F192" s="1"/>
      <c r="G192" s="1" t="s">
        <v>3551</v>
      </c>
      <c r="H192" s="1" t="s">
        <v>2305</v>
      </c>
      <c r="I192" s="1" t="s">
        <v>2333</v>
      </c>
      <c r="J192" s="1" t="s">
        <v>2212</v>
      </c>
      <c r="K192">
        <v>1</v>
      </c>
      <c r="Q192" s="3"/>
      <c r="R192" s="3"/>
      <c r="S192" s="3"/>
    </row>
    <row r="193" spans="1:22" x14ac:dyDescent="0.3">
      <c r="A193">
        <v>2022</v>
      </c>
      <c r="B193" t="s">
        <v>126</v>
      </c>
      <c r="C193" s="1">
        <v>44567</v>
      </c>
      <c r="D193" s="3">
        <v>56</v>
      </c>
      <c r="E193" s="3">
        <v>56</v>
      </c>
      <c r="F193" s="1"/>
      <c r="G193" s="1" t="s">
        <v>2123</v>
      </c>
      <c r="H193" s="1" t="s">
        <v>3552</v>
      </c>
      <c r="I193" s="1" t="s">
        <v>2341</v>
      </c>
      <c r="J193" s="1" t="s">
        <v>2284</v>
      </c>
      <c r="K193">
        <v>1</v>
      </c>
      <c r="Q193" s="3">
        <v>56</v>
      </c>
      <c r="R193" s="3"/>
      <c r="S193" s="3"/>
      <c r="T193">
        <v>1</v>
      </c>
      <c r="V193" t="s">
        <v>2326</v>
      </c>
    </row>
    <row r="194" spans="1:22" x14ac:dyDescent="0.3">
      <c r="A194">
        <v>2022</v>
      </c>
      <c r="B194" t="s">
        <v>127</v>
      </c>
      <c r="C194" s="1">
        <v>44566</v>
      </c>
      <c r="D194" s="3">
        <v>83</v>
      </c>
      <c r="E194" s="3">
        <v>83</v>
      </c>
      <c r="F194" s="1"/>
      <c r="G194" s="1"/>
      <c r="H194" s="1" t="s">
        <v>3481</v>
      </c>
      <c r="I194" s="1" t="s">
        <v>2348</v>
      </c>
      <c r="J194" s="1" t="s">
        <v>2267</v>
      </c>
      <c r="K194">
        <v>1</v>
      </c>
      <c r="Q194" s="3"/>
      <c r="R194" s="3"/>
      <c r="S194" s="3"/>
    </row>
    <row r="195" spans="1:22" x14ac:dyDescent="0.3">
      <c r="A195">
        <v>2022</v>
      </c>
      <c r="B195" t="s">
        <v>128</v>
      </c>
      <c r="C195" s="1">
        <v>44565</v>
      </c>
      <c r="D195" s="3">
        <v>90</v>
      </c>
      <c r="E195" s="3">
        <v>90</v>
      </c>
      <c r="F195" s="1"/>
      <c r="G195" s="1"/>
      <c r="H195" s="1" t="s">
        <v>3435</v>
      </c>
      <c r="I195" s="1" t="s">
        <v>2341</v>
      </c>
      <c r="J195" s="1" t="s">
        <v>2212</v>
      </c>
      <c r="K195">
        <v>1</v>
      </c>
      <c r="Q195" s="3"/>
      <c r="R195" s="3"/>
      <c r="S195" s="3"/>
    </row>
    <row r="196" spans="1:22" x14ac:dyDescent="0.3">
      <c r="A196">
        <v>2022</v>
      </c>
      <c r="B196" t="s">
        <v>129</v>
      </c>
      <c r="C196" s="1">
        <v>44565</v>
      </c>
      <c r="D196" s="3">
        <v>97</v>
      </c>
      <c r="E196" s="3">
        <v>97</v>
      </c>
      <c r="F196" s="1"/>
      <c r="G196" s="1" t="s">
        <v>3553</v>
      </c>
      <c r="H196" s="1" t="s">
        <v>3442</v>
      </c>
      <c r="I196" s="1" t="s">
        <v>2333</v>
      </c>
      <c r="J196" s="1" t="s">
        <v>2212</v>
      </c>
      <c r="K196">
        <v>1</v>
      </c>
      <c r="Q196" s="3"/>
      <c r="R196" s="3"/>
      <c r="S196" s="3"/>
    </row>
    <row r="197" spans="1:22" x14ac:dyDescent="0.3">
      <c r="A197">
        <v>2022</v>
      </c>
      <c r="B197" t="s">
        <v>130</v>
      </c>
      <c r="C197" s="1">
        <v>44564</v>
      </c>
      <c r="D197" s="3">
        <v>70</v>
      </c>
      <c r="E197" s="3">
        <v>70</v>
      </c>
      <c r="F197" s="1"/>
      <c r="G197" s="1" t="s">
        <v>3554</v>
      </c>
      <c r="H197" s="1" t="s">
        <v>2311</v>
      </c>
      <c r="I197" s="1" t="s">
        <v>2341</v>
      </c>
      <c r="J197" s="1" t="s">
        <v>2212</v>
      </c>
      <c r="K197">
        <v>1</v>
      </c>
      <c r="Q197" s="3"/>
      <c r="R197" s="3">
        <v>70</v>
      </c>
      <c r="S197" s="3"/>
      <c r="U197">
        <v>1</v>
      </c>
    </row>
    <row r="198" spans="1:22" x14ac:dyDescent="0.3">
      <c r="A198">
        <v>2022</v>
      </c>
      <c r="B198" t="s">
        <v>131</v>
      </c>
      <c r="C198" s="1">
        <v>44563</v>
      </c>
      <c r="D198" s="3">
        <v>65</v>
      </c>
      <c r="E198" s="3">
        <v>65</v>
      </c>
      <c r="F198" s="1"/>
      <c r="G198" s="1" t="s">
        <v>3555</v>
      </c>
      <c r="H198" s="1" t="s">
        <v>2354</v>
      </c>
      <c r="I198" s="1" t="s">
        <v>2341</v>
      </c>
      <c r="J198" s="1" t="s">
        <v>2212</v>
      </c>
      <c r="K198">
        <v>1</v>
      </c>
      <c r="Q198" s="3"/>
      <c r="R198" s="3">
        <v>65</v>
      </c>
      <c r="S198" s="3"/>
      <c r="U198">
        <v>1</v>
      </c>
      <c r="V198" t="s">
        <v>3562</v>
      </c>
    </row>
    <row r="199" spans="1:22" x14ac:dyDescent="0.3">
      <c r="A199">
        <v>2022</v>
      </c>
      <c r="B199" t="s">
        <v>132</v>
      </c>
      <c r="C199" s="1">
        <v>44562</v>
      </c>
      <c r="D199" s="3">
        <v>91</v>
      </c>
      <c r="E199" s="3">
        <v>91</v>
      </c>
      <c r="F199" s="1"/>
      <c r="G199" s="1"/>
      <c r="H199" t="s">
        <v>3579</v>
      </c>
      <c r="I199" t="s">
        <v>2333</v>
      </c>
      <c r="J199" s="1" t="s">
        <v>2212</v>
      </c>
      <c r="K199">
        <v>1</v>
      </c>
      <c r="Q199" s="3"/>
      <c r="R199" s="3"/>
      <c r="S199" s="3"/>
    </row>
    <row r="200" spans="1:22" x14ac:dyDescent="0.3">
      <c r="A200">
        <v>2022</v>
      </c>
      <c r="B200" t="s">
        <v>133</v>
      </c>
      <c r="C200" s="1">
        <v>44562</v>
      </c>
      <c r="D200" s="3">
        <v>93</v>
      </c>
      <c r="E200" s="3">
        <v>93</v>
      </c>
      <c r="F200" s="1"/>
      <c r="G200" s="1"/>
      <c r="H200" t="s">
        <v>3532</v>
      </c>
      <c r="I200" t="s">
        <v>2341</v>
      </c>
      <c r="J200" s="1" t="s">
        <v>2212</v>
      </c>
      <c r="K200">
        <v>1</v>
      </c>
      <c r="L200" s="2">
        <f>SUM(K3:K200)</f>
        <v>198</v>
      </c>
      <c r="M200">
        <f>SUM(K157:K200)</f>
        <v>44</v>
      </c>
      <c r="N200" s="4">
        <f>AVERAGE(D39:D200)</f>
        <v>82.462962962962962</v>
      </c>
      <c r="O200" s="4">
        <f>AVERAGE(D157:D200)</f>
        <v>83.13636363636364</v>
      </c>
      <c r="Q200" s="3"/>
      <c r="R200" s="3"/>
      <c r="S200" s="3"/>
    </row>
    <row r="201" spans="1:22" x14ac:dyDescent="0.3">
      <c r="A201">
        <v>2021</v>
      </c>
      <c r="B201" t="s">
        <v>134</v>
      </c>
      <c r="C201" s="1">
        <v>44561</v>
      </c>
      <c r="D201" s="3">
        <v>84</v>
      </c>
      <c r="E201" s="3">
        <v>84</v>
      </c>
      <c r="F201" s="1" t="s">
        <v>2115</v>
      </c>
      <c r="G201" s="1"/>
      <c r="H201" t="s">
        <v>2307</v>
      </c>
      <c r="I201" t="s">
        <v>2330</v>
      </c>
      <c r="J201" s="1" t="s">
        <v>2212</v>
      </c>
      <c r="K201">
        <v>1</v>
      </c>
      <c r="Q201" s="3"/>
      <c r="R201" s="3"/>
      <c r="S201" s="3"/>
    </row>
    <row r="202" spans="1:22" x14ac:dyDescent="0.3">
      <c r="A202">
        <v>2021</v>
      </c>
      <c r="B202" t="s">
        <v>135</v>
      </c>
      <c r="C202" s="1">
        <v>44561</v>
      </c>
      <c r="D202" s="3">
        <v>60</v>
      </c>
      <c r="E202" s="3">
        <v>60</v>
      </c>
      <c r="F202" s="1"/>
      <c r="G202" s="1"/>
      <c r="H202" t="s">
        <v>3458</v>
      </c>
      <c r="I202" t="s">
        <v>2330</v>
      </c>
      <c r="J202" s="1" t="s">
        <v>2212</v>
      </c>
      <c r="K202">
        <v>1</v>
      </c>
      <c r="Q202" s="3">
        <v>60</v>
      </c>
      <c r="R202" s="3"/>
      <c r="S202" s="3"/>
      <c r="T202">
        <v>1</v>
      </c>
      <c r="V202" t="s">
        <v>3562</v>
      </c>
    </row>
    <row r="203" spans="1:22" x14ac:dyDescent="0.3">
      <c r="A203">
        <v>2021</v>
      </c>
      <c r="B203" t="s">
        <v>136</v>
      </c>
      <c r="C203" s="1">
        <v>44560</v>
      </c>
      <c r="D203" s="3">
        <v>97</v>
      </c>
      <c r="E203" s="3">
        <v>97</v>
      </c>
      <c r="F203" s="1"/>
      <c r="G203" s="1"/>
      <c r="H203" t="s">
        <v>3459</v>
      </c>
      <c r="I203" t="s">
        <v>2333</v>
      </c>
      <c r="J203" s="1" t="s">
        <v>2212</v>
      </c>
      <c r="K203">
        <v>1</v>
      </c>
      <c r="Q203" s="3"/>
      <c r="R203" s="3"/>
      <c r="S203" s="3"/>
    </row>
    <row r="204" spans="1:22" x14ac:dyDescent="0.3">
      <c r="A204">
        <v>2021</v>
      </c>
      <c r="B204" t="s">
        <v>137</v>
      </c>
      <c r="C204" s="1">
        <v>44559</v>
      </c>
      <c r="D204" s="3">
        <v>68</v>
      </c>
      <c r="E204" s="3">
        <v>68</v>
      </c>
      <c r="G204" s="1"/>
      <c r="H204" t="s">
        <v>2311</v>
      </c>
      <c r="I204" t="s">
        <v>2341</v>
      </c>
      <c r="J204" s="1" t="s">
        <v>2212</v>
      </c>
      <c r="K204">
        <v>1</v>
      </c>
      <c r="Q204" s="3"/>
      <c r="R204" s="3">
        <v>68</v>
      </c>
      <c r="S204" s="3"/>
      <c r="U204">
        <v>1</v>
      </c>
      <c r="V204" t="s">
        <v>3562</v>
      </c>
    </row>
    <row r="205" spans="1:22" x14ac:dyDescent="0.3">
      <c r="A205">
        <v>2021</v>
      </c>
      <c r="B205" s="1" t="s">
        <v>2396</v>
      </c>
      <c r="C205" s="1">
        <v>44558</v>
      </c>
      <c r="D205" s="3">
        <f>2021-1943</f>
        <v>78</v>
      </c>
      <c r="E205" s="3">
        <f>2021-1943</f>
        <v>78</v>
      </c>
      <c r="F205" s="1" t="s">
        <v>2099</v>
      </c>
      <c r="G205" s="1"/>
      <c r="H205" s="1" t="s">
        <v>2354</v>
      </c>
      <c r="I205" s="1" t="s">
        <v>2341</v>
      </c>
      <c r="J205" s="1" t="s">
        <v>2397</v>
      </c>
      <c r="K205">
        <v>1</v>
      </c>
      <c r="Q205" s="3"/>
      <c r="R205" s="3"/>
      <c r="S205" s="3"/>
    </row>
    <row r="206" spans="1:22" x14ac:dyDescent="0.3">
      <c r="A206">
        <v>2021</v>
      </c>
      <c r="B206" t="s">
        <v>2275</v>
      </c>
      <c r="C206" s="1">
        <v>44558</v>
      </c>
      <c r="D206" s="3">
        <v>82</v>
      </c>
      <c r="E206" s="3">
        <v>82</v>
      </c>
      <c r="F206" s="1"/>
      <c r="G206" s="1" t="s">
        <v>2320</v>
      </c>
      <c r="H206" s="1" t="s">
        <v>2319</v>
      </c>
      <c r="I206" s="1" t="s">
        <v>2330</v>
      </c>
      <c r="J206" s="9" t="s">
        <v>2286</v>
      </c>
      <c r="K206">
        <v>1</v>
      </c>
      <c r="Q206" s="3"/>
      <c r="R206" s="3"/>
      <c r="S206" s="3"/>
    </row>
    <row r="207" spans="1:22" x14ac:dyDescent="0.3">
      <c r="A207">
        <v>2021</v>
      </c>
      <c r="B207" t="s">
        <v>138</v>
      </c>
      <c r="C207" s="1">
        <v>44558</v>
      </c>
      <c r="D207" s="3">
        <v>75</v>
      </c>
      <c r="E207" s="3">
        <v>75</v>
      </c>
      <c r="F207" s="1"/>
      <c r="G207" s="1"/>
      <c r="H207" t="s">
        <v>3580</v>
      </c>
      <c r="I207" t="s">
        <v>2333</v>
      </c>
      <c r="J207" s="1" t="s">
        <v>2212</v>
      </c>
      <c r="K207">
        <v>1</v>
      </c>
      <c r="Q207" s="3"/>
      <c r="R207" s="3"/>
      <c r="S207" s="3"/>
    </row>
    <row r="208" spans="1:22" x14ac:dyDescent="0.3">
      <c r="A208">
        <v>2021</v>
      </c>
      <c r="B208" t="s">
        <v>139</v>
      </c>
      <c r="C208" s="1">
        <v>44558</v>
      </c>
      <c r="D208" s="3">
        <v>89</v>
      </c>
      <c r="E208" s="3">
        <v>89</v>
      </c>
      <c r="F208" s="1"/>
      <c r="G208" s="1"/>
      <c r="H208" t="s">
        <v>2354</v>
      </c>
      <c r="I208" t="s">
        <v>2341</v>
      </c>
      <c r="J208" s="1" t="s">
        <v>2212</v>
      </c>
      <c r="K208">
        <v>1</v>
      </c>
      <c r="Q208" s="3"/>
      <c r="R208" s="3"/>
      <c r="S208" s="3"/>
    </row>
    <row r="209" spans="1:22" x14ac:dyDescent="0.3">
      <c r="A209">
        <v>2021</v>
      </c>
      <c r="B209" t="s">
        <v>140</v>
      </c>
      <c r="C209" s="1">
        <v>44557</v>
      </c>
      <c r="D209" s="3">
        <v>80</v>
      </c>
      <c r="E209" s="3">
        <v>80</v>
      </c>
      <c r="F209" s="1"/>
      <c r="G209" s="1"/>
      <c r="H209" t="s">
        <v>2304</v>
      </c>
      <c r="I209" t="s">
        <v>2333</v>
      </c>
      <c r="J209" s="1" t="s">
        <v>2212</v>
      </c>
      <c r="K209">
        <v>1</v>
      </c>
      <c r="Q209" s="3"/>
      <c r="R209" s="3"/>
      <c r="S209" s="3"/>
    </row>
    <row r="210" spans="1:22" x14ac:dyDescent="0.3">
      <c r="A210">
        <v>2021</v>
      </c>
      <c r="B210" t="s">
        <v>141</v>
      </c>
      <c r="C210" s="1">
        <v>44556</v>
      </c>
      <c r="D210" s="3">
        <v>86</v>
      </c>
      <c r="E210" s="3">
        <v>86</v>
      </c>
      <c r="F210" s="1"/>
      <c r="G210" s="1"/>
      <c r="H210" t="s">
        <v>3481</v>
      </c>
      <c r="I210" t="s">
        <v>2348</v>
      </c>
      <c r="J210" s="1" t="s">
        <v>2212</v>
      </c>
      <c r="K210">
        <v>1</v>
      </c>
      <c r="Q210" s="3"/>
      <c r="R210" s="3"/>
      <c r="S210" s="3"/>
    </row>
    <row r="211" spans="1:22" x14ac:dyDescent="0.3">
      <c r="A211">
        <v>2021</v>
      </c>
      <c r="B211" t="s">
        <v>2285</v>
      </c>
      <c r="C211" s="1">
        <v>44553</v>
      </c>
      <c r="D211" s="3">
        <v>48</v>
      </c>
      <c r="E211" s="3">
        <v>48</v>
      </c>
      <c r="F211" s="1"/>
      <c r="G211" s="1" t="s">
        <v>2471</v>
      </c>
      <c r="H211" s="1" t="s">
        <v>2304</v>
      </c>
      <c r="I211" s="1" t="s">
        <v>2333</v>
      </c>
      <c r="J211" s="1" t="s">
        <v>2472</v>
      </c>
      <c r="K211">
        <v>1</v>
      </c>
      <c r="P211" s="3">
        <v>48</v>
      </c>
      <c r="Q211" s="3">
        <v>48</v>
      </c>
      <c r="R211" s="3"/>
      <c r="S211" s="3">
        <v>1</v>
      </c>
      <c r="T211" s="3">
        <v>1</v>
      </c>
      <c r="V211" t="s">
        <v>2326</v>
      </c>
    </row>
    <row r="212" spans="1:22" x14ac:dyDescent="0.3">
      <c r="A212">
        <v>2021</v>
      </c>
      <c r="B212" t="s">
        <v>142</v>
      </c>
      <c r="C212" s="1">
        <v>44552</v>
      </c>
      <c r="D212" s="3">
        <v>73</v>
      </c>
      <c r="E212" s="3">
        <v>73</v>
      </c>
      <c r="F212" s="1"/>
      <c r="G212" s="1"/>
      <c r="H212" t="s">
        <v>3581</v>
      </c>
      <c r="I212" t="s">
        <v>2333</v>
      </c>
      <c r="J212" s="1" t="s">
        <v>2212</v>
      </c>
      <c r="K212">
        <v>1</v>
      </c>
      <c r="Q212" s="3"/>
      <c r="R212" s="3">
        <v>73</v>
      </c>
      <c r="S212" s="3"/>
      <c r="U212">
        <v>1</v>
      </c>
    </row>
    <row r="213" spans="1:22" x14ac:dyDescent="0.3">
      <c r="A213">
        <v>2021</v>
      </c>
      <c r="B213" t="s">
        <v>2622</v>
      </c>
      <c r="C213" s="1">
        <v>44551</v>
      </c>
      <c r="D213" s="3">
        <v>69</v>
      </c>
      <c r="E213" s="3">
        <v>69</v>
      </c>
      <c r="F213" s="1"/>
      <c r="G213" s="1"/>
      <c r="H213" t="s">
        <v>3582</v>
      </c>
      <c r="I213" t="s">
        <v>3445</v>
      </c>
      <c r="J213" s="1" t="s">
        <v>2212</v>
      </c>
      <c r="K213">
        <v>1</v>
      </c>
      <c r="Q213" s="3"/>
      <c r="R213" s="3">
        <v>69</v>
      </c>
      <c r="S213" s="3"/>
      <c r="U213">
        <v>1</v>
      </c>
    </row>
    <row r="214" spans="1:22" x14ac:dyDescent="0.3">
      <c r="A214">
        <v>2021</v>
      </c>
      <c r="B214" t="s">
        <v>143</v>
      </c>
      <c r="C214" s="1">
        <v>44551</v>
      </c>
      <c r="D214" s="3">
        <v>45</v>
      </c>
      <c r="E214" s="3">
        <v>45</v>
      </c>
      <c r="F214" s="1"/>
      <c r="G214" s="1"/>
      <c r="H214" t="s">
        <v>2304</v>
      </c>
      <c r="I214" t="s">
        <v>2333</v>
      </c>
      <c r="J214" s="1" t="s">
        <v>2212</v>
      </c>
      <c r="K214">
        <v>1</v>
      </c>
      <c r="P214" s="3">
        <v>45</v>
      </c>
      <c r="Q214" s="3">
        <v>45</v>
      </c>
      <c r="R214" s="3"/>
      <c r="S214" s="3">
        <v>1</v>
      </c>
      <c r="T214">
        <v>1</v>
      </c>
      <c r="V214" t="s">
        <v>3562</v>
      </c>
    </row>
    <row r="215" spans="1:22" x14ac:dyDescent="0.3">
      <c r="A215">
        <v>2021</v>
      </c>
      <c r="B215" t="s">
        <v>144</v>
      </c>
      <c r="C215" s="1">
        <v>44550</v>
      </c>
      <c r="D215" s="3">
        <v>86</v>
      </c>
      <c r="E215" s="3">
        <v>86</v>
      </c>
      <c r="F215" s="1"/>
      <c r="G215" s="1"/>
      <c r="H215" t="s">
        <v>3446</v>
      </c>
      <c r="I215" t="s">
        <v>3445</v>
      </c>
      <c r="J215" s="1" t="s">
        <v>2212</v>
      </c>
      <c r="K215">
        <v>1</v>
      </c>
      <c r="Q215" s="3"/>
      <c r="R215" s="3"/>
      <c r="S215" s="3"/>
    </row>
    <row r="216" spans="1:22" x14ac:dyDescent="0.3">
      <c r="A216">
        <v>2021</v>
      </c>
      <c r="B216" t="s">
        <v>145</v>
      </c>
      <c r="C216" s="1">
        <v>44549</v>
      </c>
      <c r="D216" s="3">
        <v>87</v>
      </c>
      <c r="E216" s="3">
        <v>87</v>
      </c>
      <c r="F216" s="1"/>
      <c r="G216" s="1"/>
      <c r="H216" t="s">
        <v>2304</v>
      </c>
      <c r="I216" t="s">
        <v>2333</v>
      </c>
      <c r="J216" s="1" t="s">
        <v>2212</v>
      </c>
      <c r="K216">
        <v>1</v>
      </c>
      <c r="Q216" s="3"/>
      <c r="R216" s="3"/>
      <c r="S216" s="3"/>
    </row>
    <row r="217" spans="1:22" x14ac:dyDescent="0.3">
      <c r="A217">
        <v>2021</v>
      </c>
      <c r="B217" t="s">
        <v>146</v>
      </c>
      <c r="C217" s="1">
        <v>44547</v>
      </c>
      <c r="D217" s="3">
        <v>59</v>
      </c>
      <c r="E217" s="3">
        <v>59</v>
      </c>
      <c r="F217" s="1"/>
      <c r="G217" s="1"/>
      <c r="H217" t="s">
        <v>3583</v>
      </c>
      <c r="I217" t="s">
        <v>2341</v>
      </c>
      <c r="J217" s="1" t="s">
        <v>2212</v>
      </c>
      <c r="K217">
        <v>1</v>
      </c>
      <c r="Q217" s="3">
        <v>59</v>
      </c>
      <c r="R217" s="3"/>
      <c r="S217" s="3"/>
      <c r="T217">
        <v>1</v>
      </c>
      <c r="V217" t="s">
        <v>3562</v>
      </c>
    </row>
    <row r="218" spans="1:22" x14ac:dyDescent="0.3">
      <c r="A218">
        <v>2021</v>
      </c>
      <c r="B218" t="s">
        <v>147</v>
      </c>
      <c r="C218" s="1">
        <v>44546</v>
      </c>
      <c r="D218" s="3">
        <v>93</v>
      </c>
      <c r="E218" s="3">
        <v>93</v>
      </c>
      <c r="F218" s="1"/>
      <c r="G218" s="1"/>
      <c r="H218" t="s">
        <v>2352</v>
      </c>
      <c r="I218" t="s">
        <v>2333</v>
      </c>
      <c r="J218" s="1" t="s">
        <v>2212</v>
      </c>
      <c r="K218">
        <v>1</v>
      </c>
      <c r="Q218" s="3"/>
      <c r="R218" s="3"/>
      <c r="S218" s="3"/>
    </row>
    <row r="219" spans="1:22" x14ac:dyDescent="0.3">
      <c r="A219">
        <v>2021</v>
      </c>
      <c r="B219" t="s">
        <v>148</v>
      </c>
      <c r="C219" s="1">
        <v>44545</v>
      </c>
      <c r="D219" s="3">
        <v>94</v>
      </c>
      <c r="E219" s="3">
        <v>94</v>
      </c>
      <c r="F219" s="1"/>
      <c r="G219" s="1"/>
      <c r="H219" t="s">
        <v>3584</v>
      </c>
      <c r="I219" t="s">
        <v>3476</v>
      </c>
      <c r="J219" s="1" t="s">
        <v>2212</v>
      </c>
      <c r="K219">
        <v>1</v>
      </c>
      <c r="Q219" s="3"/>
      <c r="R219" s="3"/>
      <c r="S219" s="3"/>
    </row>
    <row r="220" spans="1:22" x14ac:dyDescent="0.3">
      <c r="A220">
        <v>2021</v>
      </c>
      <c r="B220" t="s">
        <v>149</v>
      </c>
      <c r="C220" s="1">
        <v>44544</v>
      </c>
      <c r="D220" s="3">
        <v>92</v>
      </c>
      <c r="E220" s="3">
        <v>92</v>
      </c>
      <c r="F220" s="1"/>
      <c r="G220" s="1"/>
      <c r="H220" t="s">
        <v>3585</v>
      </c>
      <c r="I220" t="s">
        <v>2333</v>
      </c>
      <c r="J220" s="1" t="s">
        <v>2212</v>
      </c>
      <c r="K220">
        <v>1</v>
      </c>
      <c r="Q220" s="3"/>
      <c r="R220" s="3"/>
      <c r="S220" s="3"/>
    </row>
    <row r="221" spans="1:22" x14ac:dyDescent="0.3">
      <c r="A221">
        <v>2021</v>
      </c>
      <c r="B221" t="s">
        <v>150</v>
      </c>
      <c r="C221" s="1">
        <v>44544</v>
      </c>
      <c r="D221" s="3">
        <v>99</v>
      </c>
      <c r="E221" s="3">
        <v>99</v>
      </c>
      <c r="F221" s="1"/>
      <c r="G221" s="1"/>
      <c r="H221" t="s">
        <v>3586</v>
      </c>
      <c r="I221" t="s">
        <v>2341</v>
      </c>
      <c r="J221" s="1" t="s">
        <v>2212</v>
      </c>
      <c r="K221">
        <v>1</v>
      </c>
      <c r="Q221" s="3"/>
      <c r="R221" s="3"/>
      <c r="S221" s="3"/>
    </row>
    <row r="222" spans="1:22" x14ac:dyDescent="0.3">
      <c r="A222">
        <v>2021</v>
      </c>
      <c r="B222" t="s">
        <v>151</v>
      </c>
      <c r="C222" s="1">
        <v>44542</v>
      </c>
      <c r="D222" s="3">
        <v>98</v>
      </c>
      <c r="E222" s="3">
        <v>98</v>
      </c>
      <c r="F222" s="1"/>
      <c r="G222" s="1"/>
      <c r="H222" t="s">
        <v>2334</v>
      </c>
      <c r="I222" t="s">
        <v>2333</v>
      </c>
      <c r="J222" s="1" t="s">
        <v>2212</v>
      </c>
      <c r="K222">
        <v>1</v>
      </c>
      <c r="Q222" s="3"/>
      <c r="R222" s="3"/>
      <c r="S222" s="3"/>
    </row>
    <row r="223" spans="1:22" x14ac:dyDescent="0.3">
      <c r="A223">
        <v>2021</v>
      </c>
      <c r="B223" t="s">
        <v>152</v>
      </c>
      <c r="C223" s="1">
        <v>44542</v>
      </c>
      <c r="D223" s="3">
        <v>76</v>
      </c>
      <c r="E223" s="3">
        <v>76</v>
      </c>
      <c r="F223" s="1"/>
      <c r="G223" s="1"/>
      <c r="H223" t="s">
        <v>3587</v>
      </c>
      <c r="I223" t="s">
        <v>3476</v>
      </c>
      <c r="J223" s="1" t="s">
        <v>2212</v>
      </c>
      <c r="K223">
        <v>1</v>
      </c>
      <c r="Q223" s="3"/>
      <c r="R223" s="3"/>
      <c r="S223" s="3"/>
    </row>
    <row r="224" spans="1:22" x14ac:dyDescent="0.3">
      <c r="A224">
        <v>2021</v>
      </c>
      <c r="B224" t="s">
        <v>153</v>
      </c>
      <c r="C224" s="1">
        <v>44541</v>
      </c>
      <c r="D224" s="3">
        <v>84</v>
      </c>
      <c r="E224" s="3">
        <v>84</v>
      </c>
      <c r="F224" s="1"/>
      <c r="G224" s="1"/>
      <c r="H224" t="s">
        <v>2304</v>
      </c>
      <c r="I224" t="s">
        <v>2333</v>
      </c>
      <c r="J224" s="1" t="s">
        <v>2212</v>
      </c>
      <c r="K224">
        <v>1</v>
      </c>
      <c r="Q224" s="3"/>
      <c r="R224" s="3"/>
      <c r="S224" s="3"/>
    </row>
    <row r="225" spans="1:22" x14ac:dyDescent="0.3">
      <c r="A225">
        <v>2021</v>
      </c>
      <c r="B225" t="s">
        <v>154</v>
      </c>
      <c r="C225" s="1">
        <v>44540</v>
      </c>
      <c r="D225" s="3">
        <v>89</v>
      </c>
      <c r="E225" s="3">
        <v>89</v>
      </c>
      <c r="F225" s="1"/>
      <c r="G225" s="1"/>
      <c r="H225" t="s">
        <v>3498</v>
      </c>
      <c r="I225" t="s">
        <v>2348</v>
      </c>
      <c r="J225" s="1" t="s">
        <v>2212</v>
      </c>
      <c r="K225">
        <v>1</v>
      </c>
      <c r="Q225" s="3"/>
      <c r="R225" s="3"/>
      <c r="S225" s="3"/>
    </row>
    <row r="226" spans="1:22" x14ac:dyDescent="0.3">
      <c r="A226">
        <v>2021</v>
      </c>
      <c r="B226" t="s">
        <v>155</v>
      </c>
      <c r="C226" s="1">
        <v>44540</v>
      </c>
      <c r="D226" s="3">
        <v>88</v>
      </c>
      <c r="E226" s="3">
        <v>88</v>
      </c>
      <c r="F226" s="1"/>
      <c r="G226" s="1"/>
      <c r="H226" t="s">
        <v>2336</v>
      </c>
      <c r="I226" t="s">
        <v>2333</v>
      </c>
      <c r="J226" s="1" t="s">
        <v>2212</v>
      </c>
      <c r="K226">
        <v>1</v>
      </c>
      <c r="Q226" s="3"/>
      <c r="R226" s="3"/>
      <c r="S226" s="3"/>
    </row>
    <row r="227" spans="1:22" x14ac:dyDescent="0.3">
      <c r="A227">
        <v>2021</v>
      </c>
      <c r="B227" t="s">
        <v>156</v>
      </c>
      <c r="C227" s="1">
        <v>44539</v>
      </c>
      <c r="D227" s="3">
        <v>82</v>
      </c>
      <c r="E227" s="3">
        <v>82</v>
      </c>
      <c r="F227" s="1"/>
      <c r="G227" s="1"/>
      <c r="H227" t="s">
        <v>3479</v>
      </c>
      <c r="I227" t="s">
        <v>3448</v>
      </c>
      <c r="J227" s="1" t="s">
        <v>2212</v>
      </c>
      <c r="K227">
        <v>1</v>
      </c>
      <c r="Q227" s="3"/>
      <c r="R227" s="3"/>
      <c r="S227" s="3"/>
    </row>
    <row r="228" spans="1:22" x14ac:dyDescent="0.3">
      <c r="A228">
        <v>2021</v>
      </c>
      <c r="B228" t="s">
        <v>157</v>
      </c>
      <c r="C228" s="1">
        <v>44537</v>
      </c>
      <c r="D228" s="3">
        <v>94</v>
      </c>
      <c r="E228" s="3">
        <v>94</v>
      </c>
      <c r="F228" s="1"/>
      <c r="G228" s="1"/>
      <c r="H228" t="s">
        <v>3481</v>
      </c>
      <c r="I228" t="s">
        <v>2348</v>
      </c>
      <c r="J228" s="1" t="s">
        <v>2212</v>
      </c>
      <c r="K228">
        <v>1</v>
      </c>
      <c r="Q228" s="3"/>
      <c r="R228" s="3"/>
      <c r="S228" s="3"/>
    </row>
    <row r="229" spans="1:22" x14ac:dyDescent="0.3">
      <c r="A229">
        <v>2021</v>
      </c>
      <c r="B229" t="s">
        <v>158</v>
      </c>
      <c r="C229" s="1">
        <v>44537</v>
      </c>
      <c r="D229" s="3">
        <v>85</v>
      </c>
      <c r="E229" s="3">
        <v>85</v>
      </c>
      <c r="F229" s="1"/>
      <c r="G229" s="1"/>
      <c r="H229" t="s">
        <v>2311</v>
      </c>
      <c r="I229" t="s">
        <v>2341</v>
      </c>
      <c r="J229" s="1" t="s">
        <v>2212</v>
      </c>
      <c r="K229">
        <v>1</v>
      </c>
      <c r="Q229" s="3"/>
      <c r="R229" s="3"/>
      <c r="S229" s="3"/>
    </row>
    <row r="230" spans="1:22" x14ac:dyDescent="0.3">
      <c r="A230">
        <v>2021</v>
      </c>
      <c r="B230" t="s">
        <v>159</v>
      </c>
      <c r="C230" s="1">
        <v>44537</v>
      </c>
      <c r="D230" s="3">
        <v>96</v>
      </c>
      <c r="E230" s="3">
        <v>96</v>
      </c>
      <c r="F230" s="1"/>
      <c r="G230" s="1"/>
      <c r="H230" t="s">
        <v>2307</v>
      </c>
      <c r="I230" t="s">
        <v>2330</v>
      </c>
      <c r="J230" s="1" t="s">
        <v>2212</v>
      </c>
      <c r="K230">
        <v>1</v>
      </c>
      <c r="Q230" s="3"/>
      <c r="R230" s="3"/>
      <c r="S230" s="3"/>
    </row>
    <row r="231" spans="1:22" x14ac:dyDescent="0.3">
      <c r="A231">
        <v>2021</v>
      </c>
      <c r="B231" t="s">
        <v>2442</v>
      </c>
      <c r="C231" s="1">
        <v>44536</v>
      </c>
      <c r="D231" s="3">
        <f>2021-1940</f>
        <v>81</v>
      </c>
      <c r="E231" s="3">
        <f>2021-1940</f>
        <v>81</v>
      </c>
      <c r="F231" s="1"/>
      <c r="G231" s="1"/>
      <c r="H231" s="1" t="s">
        <v>2443</v>
      </c>
      <c r="I231" s="1" t="s">
        <v>2333</v>
      </c>
      <c r="J231" s="1" t="s">
        <v>2441</v>
      </c>
      <c r="K231">
        <v>1</v>
      </c>
      <c r="Q231" s="3"/>
      <c r="R231" s="3"/>
      <c r="S231" s="3"/>
    </row>
    <row r="232" spans="1:22" x14ac:dyDescent="0.3">
      <c r="A232">
        <v>2021</v>
      </c>
      <c r="B232" t="s">
        <v>160</v>
      </c>
      <c r="C232" s="1">
        <v>44536</v>
      </c>
      <c r="D232" s="3">
        <v>93</v>
      </c>
      <c r="E232" s="3">
        <v>93</v>
      </c>
      <c r="F232" s="1"/>
      <c r="G232" s="1"/>
      <c r="H232" t="s">
        <v>3588</v>
      </c>
      <c r="I232" t="s">
        <v>2348</v>
      </c>
      <c r="J232" s="1" t="s">
        <v>2212</v>
      </c>
      <c r="K232">
        <v>1</v>
      </c>
      <c r="Q232" s="3"/>
      <c r="R232" s="3"/>
      <c r="S232" s="3"/>
    </row>
    <row r="233" spans="1:22" x14ac:dyDescent="0.3">
      <c r="A233">
        <v>2021</v>
      </c>
      <c r="B233" t="s">
        <v>161</v>
      </c>
      <c r="C233" s="1">
        <v>44536</v>
      </c>
      <c r="D233" s="3">
        <v>85</v>
      </c>
      <c r="E233" s="3">
        <v>85</v>
      </c>
      <c r="F233" s="1"/>
      <c r="G233" s="1"/>
      <c r="H233" t="s">
        <v>3589</v>
      </c>
      <c r="I233" t="s">
        <v>2333</v>
      </c>
      <c r="J233" s="1" t="s">
        <v>2212</v>
      </c>
      <c r="K233">
        <v>1</v>
      </c>
      <c r="Q233" s="3"/>
      <c r="R233" s="3"/>
      <c r="S233" s="3"/>
    </row>
    <row r="234" spans="1:22" x14ac:dyDescent="0.3">
      <c r="A234">
        <v>2021</v>
      </c>
      <c r="B234" t="s">
        <v>162</v>
      </c>
      <c r="C234" s="1">
        <v>44535</v>
      </c>
      <c r="D234" s="3">
        <v>70</v>
      </c>
      <c r="E234" s="3">
        <v>70</v>
      </c>
      <c r="F234" s="1"/>
      <c r="G234" s="1"/>
      <c r="H234" t="s">
        <v>2311</v>
      </c>
      <c r="I234" t="s">
        <v>2341</v>
      </c>
      <c r="J234" s="1" t="s">
        <v>2212</v>
      </c>
      <c r="K234">
        <v>1</v>
      </c>
      <c r="Q234" s="3"/>
      <c r="R234" s="3">
        <v>70</v>
      </c>
      <c r="S234" s="3"/>
      <c r="U234">
        <v>1</v>
      </c>
    </row>
    <row r="235" spans="1:22" x14ac:dyDescent="0.3">
      <c r="A235">
        <v>2021</v>
      </c>
      <c r="B235" t="s">
        <v>163</v>
      </c>
      <c r="C235" s="1">
        <v>44534</v>
      </c>
      <c r="D235" s="3">
        <v>63</v>
      </c>
      <c r="E235" s="3">
        <v>63</v>
      </c>
      <c r="F235" s="1"/>
      <c r="G235" s="1"/>
      <c r="H235" t="s">
        <v>3460</v>
      </c>
      <c r="I235" t="s">
        <v>2330</v>
      </c>
      <c r="J235" s="1" t="s">
        <v>2212</v>
      </c>
      <c r="K235">
        <v>1</v>
      </c>
      <c r="Q235" s="3">
        <v>63</v>
      </c>
      <c r="R235" s="3"/>
      <c r="S235" s="3"/>
      <c r="T235">
        <v>1</v>
      </c>
      <c r="V235" t="s">
        <v>3562</v>
      </c>
    </row>
    <row r="236" spans="1:22" x14ac:dyDescent="0.3">
      <c r="A236">
        <v>2021</v>
      </c>
      <c r="B236" t="s">
        <v>164</v>
      </c>
      <c r="C236" s="1">
        <v>44534</v>
      </c>
      <c r="D236" s="3">
        <v>80</v>
      </c>
      <c r="E236" s="3">
        <v>80</v>
      </c>
      <c r="F236" s="1"/>
      <c r="G236" s="1"/>
      <c r="H236" t="s">
        <v>3503</v>
      </c>
      <c r="I236" t="s">
        <v>2341</v>
      </c>
      <c r="J236" s="1" t="s">
        <v>2212</v>
      </c>
      <c r="K236">
        <v>1</v>
      </c>
      <c r="Q236" s="3"/>
      <c r="R236" s="3"/>
      <c r="S236" s="3"/>
    </row>
    <row r="237" spans="1:22" x14ac:dyDescent="0.3">
      <c r="A237">
        <v>2021</v>
      </c>
      <c r="B237" t="s">
        <v>165</v>
      </c>
      <c r="C237" s="1">
        <v>44531</v>
      </c>
      <c r="D237" s="3">
        <v>87</v>
      </c>
      <c r="E237" s="3">
        <v>87</v>
      </c>
      <c r="F237" s="1"/>
      <c r="G237" s="1"/>
      <c r="H237" t="s">
        <v>3590</v>
      </c>
      <c r="I237" t="s">
        <v>2348</v>
      </c>
      <c r="J237" s="1" t="s">
        <v>2212</v>
      </c>
      <c r="K237">
        <v>1</v>
      </c>
      <c r="M237">
        <f>SUM(K201:K237)</f>
        <v>37</v>
      </c>
      <c r="O237" s="4">
        <f>AVERAGE(D201:D237)</f>
        <v>80.945945945945951</v>
      </c>
      <c r="Q237" s="3"/>
      <c r="R237" s="3"/>
      <c r="S237" s="3"/>
    </row>
    <row r="238" spans="1:22" x14ac:dyDescent="0.3">
      <c r="A238">
        <v>2021</v>
      </c>
      <c r="B238" t="s">
        <v>166</v>
      </c>
      <c r="C238" s="1">
        <v>44529</v>
      </c>
      <c r="D238" s="3">
        <v>77</v>
      </c>
      <c r="E238" s="3">
        <v>77</v>
      </c>
      <c r="F238" s="1"/>
      <c r="G238" s="1"/>
      <c r="H238" t="s">
        <v>3591</v>
      </c>
      <c r="I238" t="s">
        <v>2348</v>
      </c>
      <c r="J238" s="1" t="s">
        <v>2212</v>
      </c>
      <c r="K238">
        <v>1</v>
      </c>
      <c r="Q238" s="3"/>
      <c r="R238" s="3"/>
      <c r="S238" s="3"/>
    </row>
    <row r="239" spans="1:22" x14ac:dyDescent="0.3">
      <c r="A239">
        <v>2021</v>
      </c>
      <c r="B239" t="s">
        <v>2429</v>
      </c>
      <c r="C239" s="1">
        <v>44528</v>
      </c>
      <c r="D239" s="3">
        <f>2021-1967</f>
        <v>54</v>
      </c>
      <c r="E239" s="3">
        <f>2021-1967</f>
        <v>54</v>
      </c>
      <c r="F239" s="1"/>
      <c r="G239" s="1" t="s">
        <v>2431</v>
      </c>
      <c r="H239" s="1" t="s">
        <v>2304</v>
      </c>
      <c r="I239" s="1" t="s">
        <v>2333</v>
      </c>
      <c r="J239" s="9" t="s">
        <v>2430</v>
      </c>
      <c r="K239">
        <v>1</v>
      </c>
      <c r="Q239" s="3">
        <v>54</v>
      </c>
      <c r="R239" s="3"/>
      <c r="S239" s="3"/>
      <c r="T239">
        <v>1</v>
      </c>
    </row>
    <row r="240" spans="1:22" x14ac:dyDescent="0.3">
      <c r="A240">
        <v>2021</v>
      </c>
      <c r="B240" t="s">
        <v>167</v>
      </c>
      <c r="C240" s="1">
        <v>44527</v>
      </c>
      <c r="D240" s="3">
        <v>85</v>
      </c>
      <c r="E240" s="3">
        <v>85</v>
      </c>
      <c r="F240" s="1"/>
      <c r="G240" s="1"/>
      <c r="H240" t="s">
        <v>2311</v>
      </c>
      <c r="I240" t="s">
        <v>2341</v>
      </c>
      <c r="J240" s="1" t="s">
        <v>2212</v>
      </c>
      <c r="K240">
        <v>1</v>
      </c>
      <c r="Q240" s="3"/>
      <c r="R240" s="3"/>
      <c r="S240" s="3"/>
    </row>
    <row r="241" spans="1:22" x14ac:dyDescent="0.3">
      <c r="A241">
        <v>2021</v>
      </c>
      <c r="B241" t="s">
        <v>3970</v>
      </c>
      <c r="C241" s="1">
        <v>44526</v>
      </c>
      <c r="D241" s="3">
        <v>72</v>
      </c>
      <c r="E241" s="3">
        <v>72</v>
      </c>
      <c r="F241" s="1"/>
      <c r="G241" s="1"/>
      <c r="H241" t="s">
        <v>3474</v>
      </c>
      <c r="I241" t="s">
        <v>2333</v>
      </c>
      <c r="J241" s="1" t="s">
        <v>2212</v>
      </c>
      <c r="K241">
        <v>1</v>
      </c>
      <c r="Q241" s="3"/>
      <c r="R241" s="3"/>
      <c r="S241" s="3"/>
    </row>
    <row r="242" spans="1:22" x14ac:dyDescent="0.3">
      <c r="A242">
        <v>2021</v>
      </c>
      <c r="B242" t="s">
        <v>168</v>
      </c>
      <c r="C242" s="1">
        <v>44526</v>
      </c>
      <c r="D242" s="3">
        <v>87</v>
      </c>
      <c r="E242" s="3">
        <v>87</v>
      </c>
      <c r="F242" s="1"/>
      <c r="G242" s="1"/>
      <c r="H242" t="s">
        <v>3592</v>
      </c>
      <c r="I242" t="s">
        <v>2333</v>
      </c>
      <c r="J242" s="1" t="s">
        <v>2212</v>
      </c>
      <c r="K242">
        <v>1</v>
      </c>
      <c r="Q242" s="3"/>
      <c r="R242" s="3"/>
      <c r="S242" s="3"/>
    </row>
    <row r="243" spans="1:22" x14ac:dyDescent="0.3">
      <c r="A243">
        <v>2021</v>
      </c>
      <c r="B243" t="s">
        <v>169</v>
      </c>
      <c r="C243" s="1">
        <v>44526</v>
      </c>
      <c r="D243" s="3">
        <v>86</v>
      </c>
      <c r="E243" s="3">
        <v>86</v>
      </c>
      <c r="F243" s="1"/>
      <c r="G243" s="1"/>
      <c r="H243" t="s">
        <v>3488</v>
      </c>
      <c r="I243" t="s">
        <v>2330</v>
      </c>
      <c r="J243" s="1" t="s">
        <v>2212</v>
      </c>
      <c r="K243">
        <v>1</v>
      </c>
      <c r="Q243" s="3"/>
      <c r="R243" s="3"/>
      <c r="S243" s="3"/>
    </row>
    <row r="244" spans="1:22" x14ac:dyDescent="0.3">
      <c r="A244">
        <v>2021</v>
      </c>
      <c r="B244" t="s">
        <v>170</v>
      </c>
      <c r="C244" s="1">
        <v>44525</v>
      </c>
      <c r="D244" s="3">
        <v>91</v>
      </c>
      <c r="E244" s="3">
        <v>91</v>
      </c>
      <c r="F244" s="1"/>
      <c r="G244" s="1"/>
      <c r="H244" t="s">
        <v>3493</v>
      </c>
      <c r="I244" t="s">
        <v>2348</v>
      </c>
      <c r="J244" s="1" t="s">
        <v>2212</v>
      </c>
      <c r="K244">
        <v>1</v>
      </c>
      <c r="Q244" s="3"/>
      <c r="R244" s="3"/>
      <c r="S244" s="3"/>
    </row>
    <row r="245" spans="1:22" x14ac:dyDescent="0.3">
      <c r="A245">
        <v>2021</v>
      </c>
      <c r="B245" t="s">
        <v>171</v>
      </c>
      <c r="C245" s="1">
        <v>44524</v>
      </c>
      <c r="D245" s="3">
        <v>93</v>
      </c>
      <c r="E245" s="3">
        <v>93</v>
      </c>
      <c r="F245" s="1"/>
      <c r="G245" s="1"/>
      <c r="H245" t="s">
        <v>3481</v>
      </c>
      <c r="I245" t="s">
        <v>2348</v>
      </c>
      <c r="J245" s="1" t="s">
        <v>2212</v>
      </c>
      <c r="K245">
        <v>1</v>
      </c>
      <c r="Q245" s="3"/>
      <c r="R245" s="3"/>
      <c r="S245" s="3"/>
    </row>
    <row r="246" spans="1:22" x14ac:dyDescent="0.3">
      <c r="A246">
        <v>2021</v>
      </c>
      <c r="B246" t="s">
        <v>172</v>
      </c>
      <c r="C246" s="1">
        <v>44524</v>
      </c>
      <c r="D246" s="3">
        <v>76</v>
      </c>
      <c r="E246" s="3">
        <v>76</v>
      </c>
      <c r="F246" s="1" t="s">
        <v>2099</v>
      </c>
      <c r="G246" s="1"/>
      <c r="H246" t="s">
        <v>2354</v>
      </c>
      <c r="I246" t="s">
        <v>2341</v>
      </c>
      <c r="J246" s="1" t="s">
        <v>2212</v>
      </c>
      <c r="K246">
        <v>1</v>
      </c>
      <c r="Q246" s="3"/>
      <c r="R246" s="3"/>
      <c r="S246" s="3"/>
    </row>
    <row r="247" spans="1:22" x14ac:dyDescent="0.3">
      <c r="A247">
        <v>2021</v>
      </c>
      <c r="B247" t="s">
        <v>173</v>
      </c>
      <c r="C247" s="1">
        <v>44524</v>
      </c>
      <c r="D247" s="3">
        <v>79</v>
      </c>
      <c r="E247" s="3">
        <v>79</v>
      </c>
      <c r="F247" s="1"/>
      <c r="G247" s="1"/>
      <c r="H247" t="s">
        <v>3593</v>
      </c>
      <c r="I247" t="s">
        <v>2330</v>
      </c>
      <c r="J247" s="1" t="s">
        <v>2212</v>
      </c>
      <c r="K247">
        <v>1</v>
      </c>
      <c r="Q247" s="3"/>
      <c r="R247" s="3"/>
      <c r="S247" s="3"/>
    </row>
    <row r="248" spans="1:22" x14ac:dyDescent="0.3">
      <c r="A248">
        <v>2021</v>
      </c>
      <c r="B248" t="s">
        <v>174</v>
      </c>
      <c r="C248" s="1">
        <v>44522</v>
      </c>
      <c r="D248" s="3">
        <v>91</v>
      </c>
      <c r="E248" s="3">
        <v>91</v>
      </c>
      <c r="F248" s="1"/>
      <c r="G248" s="1"/>
      <c r="H248" t="s">
        <v>3594</v>
      </c>
      <c r="I248" t="s">
        <v>2333</v>
      </c>
      <c r="J248" s="1" t="s">
        <v>2212</v>
      </c>
      <c r="K248">
        <v>1</v>
      </c>
      <c r="Q248" s="3"/>
      <c r="R248" s="3"/>
      <c r="S248" s="3"/>
    </row>
    <row r="249" spans="1:22" x14ac:dyDescent="0.3">
      <c r="A249">
        <v>2021</v>
      </c>
      <c r="B249" t="s">
        <v>175</v>
      </c>
      <c r="C249" s="1">
        <v>44520</v>
      </c>
      <c r="D249" s="3">
        <v>75</v>
      </c>
      <c r="E249" s="3">
        <v>75</v>
      </c>
      <c r="F249" s="1"/>
      <c r="G249" s="1"/>
      <c r="H249" t="s">
        <v>2311</v>
      </c>
      <c r="I249" t="s">
        <v>2341</v>
      </c>
      <c r="J249" s="1" t="s">
        <v>2212</v>
      </c>
      <c r="K249">
        <v>1</v>
      </c>
      <c r="Q249" s="3"/>
      <c r="R249" s="3"/>
      <c r="S249" s="3"/>
    </row>
    <row r="250" spans="1:22" x14ac:dyDescent="0.3">
      <c r="A250">
        <v>2021</v>
      </c>
      <c r="B250" t="s">
        <v>176</v>
      </c>
      <c r="C250" s="1">
        <v>44518</v>
      </c>
      <c r="D250" s="3">
        <v>96</v>
      </c>
      <c r="E250" s="3">
        <v>96</v>
      </c>
      <c r="F250" s="1"/>
      <c r="G250" s="1"/>
      <c r="H250" t="s">
        <v>3446</v>
      </c>
      <c r="I250" t="s">
        <v>3445</v>
      </c>
      <c r="J250" s="1" t="s">
        <v>2212</v>
      </c>
      <c r="K250">
        <v>1</v>
      </c>
      <c r="Q250" s="3"/>
      <c r="R250" s="3"/>
      <c r="S250" s="3"/>
    </row>
    <row r="251" spans="1:22" x14ac:dyDescent="0.3">
      <c r="A251">
        <v>2021</v>
      </c>
      <c r="B251" t="s">
        <v>177</v>
      </c>
      <c r="C251" s="1">
        <v>44517</v>
      </c>
      <c r="D251" s="3">
        <v>85</v>
      </c>
      <c r="E251" s="3">
        <v>85</v>
      </c>
      <c r="F251" s="1"/>
      <c r="G251" s="1"/>
      <c r="H251" t="s">
        <v>3442</v>
      </c>
      <c r="I251" t="s">
        <v>2333</v>
      </c>
      <c r="J251" s="1" t="s">
        <v>2212</v>
      </c>
      <c r="K251">
        <v>1</v>
      </c>
      <c r="Q251" s="3"/>
      <c r="R251" s="3"/>
      <c r="S251" s="3"/>
    </row>
    <row r="252" spans="1:22" x14ac:dyDescent="0.3">
      <c r="A252">
        <v>2021</v>
      </c>
      <c r="B252" t="s">
        <v>178</v>
      </c>
      <c r="C252" s="1">
        <v>44513</v>
      </c>
      <c r="D252" s="3">
        <v>95</v>
      </c>
      <c r="E252" s="3">
        <v>95</v>
      </c>
      <c r="F252" s="1"/>
      <c r="G252" s="1"/>
      <c r="H252" t="s">
        <v>3552</v>
      </c>
      <c r="I252" t="s">
        <v>2341</v>
      </c>
      <c r="J252" s="1" t="s">
        <v>2212</v>
      </c>
      <c r="K252">
        <v>1</v>
      </c>
      <c r="Q252" s="3"/>
      <c r="R252" s="3"/>
      <c r="S252" s="3"/>
    </row>
    <row r="253" spans="1:22" x14ac:dyDescent="0.3">
      <c r="A253">
        <v>2021</v>
      </c>
      <c r="B253" t="s">
        <v>179</v>
      </c>
      <c r="C253" s="1">
        <v>44509</v>
      </c>
      <c r="D253" s="3">
        <v>92</v>
      </c>
      <c r="E253" s="3">
        <v>92</v>
      </c>
      <c r="F253" s="1"/>
      <c r="G253" s="1"/>
      <c r="H253" t="s">
        <v>3500</v>
      </c>
      <c r="I253" t="s">
        <v>3476</v>
      </c>
      <c r="J253" s="1" t="s">
        <v>2212</v>
      </c>
      <c r="K253">
        <v>1</v>
      </c>
      <c r="Q253" s="3"/>
      <c r="R253" s="3"/>
      <c r="S253" s="3"/>
    </row>
    <row r="254" spans="1:22" x14ac:dyDescent="0.3">
      <c r="A254">
        <v>2021</v>
      </c>
      <c r="B254" t="s">
        <v>180</v>
      </c>
      <c r="C254" s="1">
        <v>44509</v>
      </c>
      <c r="D254" s="3">
        <v>65</v>
      </c>
      <c r="E254" s="3">
        <v>65</v>
      </c>
      <c r="F254" t="s">
        <v>2116</v>
      </c>
      <c r="H254" t="s">
        <v>3595</v>
      </c>
      <c r="I254" t="s">
        <v>2341</v>
      </c>
      <c r="J254" s="1" t="s">
        <v>2212</v>
      </c>
      <c r="K254">
        <v>1</v>
      </c>
      <c r="Q254" s="3"/>
      <c r="R254" s="3">
        <v>65</v>
      </c>
      <c r="S254" s="3"/>
      <c r="U254">
        <v>1</v>
      </c>
      <c r="V254" t="s">
        <v>3562</v>
      </c>
    </row>
    <row r="255" spans="1:22" x14ac:dyDescent="0.3">
      <c r="A255">
        <v>2021</v>
      </c>
      <c r="B255" t="s">
        <v>181</v>
      </c>
      <c r="C255" s="1">
        <v>44509</v>
      </c>
      <c r="D255" s="3">
        <v>74</v>
      </c>
      <c r="E255" s="3">
        <v>74</v>
      </c>
      <c r="F255" s="1"/>
      <c r="G255" s="1"/>
      <c r="H255" t="s">
        <v>2334</v>
      </c>
      <c r="I255" t="s">
        <v>2333</v>
      </c>
      <c r="J255" s="1" t="s">
        <v>2212</v>
      </c>
      <c r="K255">
        <v>1</v>
      </c>
      <c r="Q255" s="3"/>
      <c r="R255" s="3">
        <v>74</v>
      </c>
      <c r="S255" s="3"/>
      <c r="U255">
        <v>1</v>
      </c>
    </row>
    <row r="256" spans="1:22" x14ac:dyDescent="0.3">
      <c r="A256">
        <v>2021</v>
      </c>
      <c r="B256" t="s">
        <v>182</v>
      </c>
      <c r="C256" s="1">
        <v>44508</v>
      </c>
      <c r="D256" s="3">
        <v>80</v>
      </c>
      <c r="E256" s="3">
        <v>80</v>
      </c>
      <c r="F256" s="1"/>
      <c r="G256" s="1"/>
      <c r="H256" t="s">
        <v>3479</v>
      </c>
      <c r="I256" t="s">
        <v>3448</v>
      </c>
      <c r="J256" s="1" t="s">
        <v>2212</v>
      </c>
      <c r="K256">
        <v>1</v>
      </c>
      <c r="Q256" s="3"/>
      <c r="R256" s="3"/>
      <c r="S256" s="3"/>
    </row>
    <row r="257" spans="1:22" x14ac:dyDescent="0.3">
      <c r="A257">
        <v>2021</v>
      </c>
      <c r="B257" t="s">
        <v>183</v>
      </c>
      <c r="C257" s="1">
        <v>44508</v>
      </c>
      <c r="D257" s="3">
        <v>52</v>
      </c>
      <c r="E257" s="3">
        <v>52</v>
      </c>
      <c r="F257" s="1" t="s">
        <v>2228</v>
      </c>
      <c r="G257" s="1" t="s">
        <v>2287</v>
      </c>
      <c r="H257" s="1" t="s">
        <v>2308</v>
      </c>
      <c r="I257" s="1" t="s">
        <v>2371</v>
      </c>
      <c r="J257" s="1" t="s">
        <v>2288</v>
      </c>
      <c r="K257">
        <v>1</v>
      </c>
      <c r="Q257" s="3">
        <v>52</v>
      </c>
      <c r="R257" s="3"/>
      <c r="S257" s="3"/>
      <c r="T257">
        <v>1</v>
      </c>
      <c r="V257" t="s">
        <v>2326</v>
      </c>
    </row>
    <row r="258" spans="1:22" x14ac:dyDescent="0.3">
      <c r="A258">
        <v>2021</v>
      </c>
      <c r="B258" t="s">
        <v>184</v>
      </c>
      <c r="C258" s="1">
        <v>44507</v>
      </c>
      <c r="D258" s="3">
        <v>48</v>
      </c>
      <c r="E258" s="3">
        <v>48</v>
      </c>
      <c r="F258" s="1" t="s">
        <v>2229</v>
      </c>
      <c r="G258" s="1" t="s">
        <v>2230</v>
      </c>
      <c r="H258" t="s">
        <v>2406</v>
      </c>
      <c r="I258" t="s">
        <v>2359</v>
      </c>
      <c r="J258" s="1" t="s">
        <v>2231</v>
      </c>
      <c r="K258">
        <v>1</v>
      </c>
      <c r="P258" s="3">
        <v>48</v>
      </c>
      <c r="Q258" s="3">
        <v>48</v>
      </c>
      <c r="R258" s="3"/>
      <c r="S258" s="3">
        <v>1</v>
      </c>
      <c r="T258">
        <v>1</v>
      </c>
      <c r="V258" t="s">
        <v>3562</v>
      </c>
    </row>
    <row r="259" spans="1:22" x14ac:dyDescent="0.3">
      <c r="A259">
        <v>2021</v>
      </c>
      <c r="B259" t="s">
        <v>185</v>
      </c>
      <c r="C259" s="1">
        <v>44506</v>
      </c>
      <c r="D259" s="3">
        <v>87</v>
      </c>
      <c r="E259" s="3">
        <v>87</v>
      </c>
      <c r="F259" s="1"/>
      <c r="G259" s="1"/>
      <c r="H259" t="s">
        <v>2307</v>
      </c>
      <c r="I259" t="s">
        <v>2330</v>
      </c>
      <c r="J259" s="1" t="s">
        <v>2212</v>
      </c>
      <c r="K259">
        <v>1</v>
      </c>
      <c r="Q259" s="3"/>
      <c r="R259" s="3"/>
      <c r="S259" s="3"/>
    </row>
    <row r="260" spans="1:22" x14ac:dyDescent="0.3">
      <c r="A260">
        <v>2021</v>
      </c>
      <c r="B260" t="s">
        <v>186</v>
      </c>
      <c r="C260" s="1">
        <v>44505</v>
      </c>
      <c r="D260" s="3">
        <v>81</v>
      </c>
      <c r="E260" s="3">
        <v>81</v>
      </c>
      <c r="F260" s="1"/>
      <c r="G260" s="1"/>
      <c r="H260" t="s">
        <v>2334</v>
      </c>
      <c r="I260" t="s">
        <v>2333</v>
      </c>
      <c r="J260" s="1" t="s">
        <v>2212</v>
      </c>
      <c r="K260">
        <v>1</v>
      </c>
      <c r="Q260" s="3"/>
      <c r="R260" s="3"/>
      <c r="S260" s="3"/>
    </row>
    <row r="261" spans="1:22" x14ac:dyDescent="0.3">
      <c r="A261">
        <v>2021</v>
      </c>
      <c r="B261" t="s">
        <v>187</v>
      </c>
      <c r="C261" s="1">
        <v>44503</v>
      </c>
      <c r="D261" s="3">
        <v>95</v>
      </c>
      <c r="E261" s="3">
        <v>95</v>
      </c>
      <c r="F261" s="1"/>
      <c r="G261" s="1"/>
      <c r="H261" t="s">
        <v>2314</v>
      </c>
      <c r="I261" t="s">
        <v>2333</v>
      </c>
      <c r="J261" s="1" t="s">
        <v>2212</v>
      </c>
      <c r="K261">
        <v>1</v>
      </c>
      <c r="Q261" s="3"/>
      <c r="R261" s="3"/>
      <c r="S261" s="3"/>
    </row>
    <row r="262" spans="1:22" x14ac:dyDescent="0.3">
      <c r="A262">
        <v>2021</v>
      </c>
      <c r="B262" t="s">
        <v>188</v>
      </c>
      <c r="C262" s="1">
        <v>44502</v>
      </c>
      <c r="D262" s="3">
        <v>93</v>
      </c>
      <c r="E262" s="3">
        <v>93</v>
      </c>
      <c r="F262" s="1"/>
      <c r="G262" s="1"/>
      <c r="H262" t="s">
        <v>3596</v>
      </c>
      <c r="I262" t="s">
        <v>2359</v>
      </c>
      <c r="J262" s="1" t="s">
        <v>2212</v>
      </c>
      <c r="K262">
        <v>1</v>
      </c>
      <c r="Q262" s="3"/>
      <c r="R262" s="3"/>
      <c r="S262" s="3"/>
    </row>
    <row r="263" spans="1:22" x14ac:dyDescent="0.3">
      <c r="A263">
        <v>2021</v>
      </c>
      <c r="B263" t="s">
        <v>189</v>
      </c>
      <c r="C263" s="1">
        <v>44502</v>
      </c>
      <c r="D263" s="3">
        <v>89</v>
      </c>
      <c r="E263" s="3">
        <v>89</v>
      </c>
      <c r="F263" s="1"/>
      <c r="G263" s="1"/>
      <c r="H263" t="s">
        <v>3597</v>
      </c>
      <c r="I263" t="s">
        <v>2341</v>
      </c>
      <c r="J263" s="1" t="s">
        <v>2212</v>
      </c>
      <c r="K263">
        <v>1</v>
      </c>
      <c r="Q263" s="3"/>
      <c r="R263" s="3"/>
      <c r="S263" s="3"/>
    </row>
    <row r="264" spans="1:22" x14ac:dyDescent="0.3">
      <c r="A264">
        <v>2021</v>
      </c>
      <c r="B264" t="s">
        <v>190</v>
      </c>
      <c r="C264" s="1">
        <v>44501</v>
      </c>
      <c r="D264" s="3">
        <v>69</v>
      </c>
      <c r="E264" s="3">
        <v>69</v>
      </c>
      <c r="F264" s="1"/>
      <c r="G264" s="1"/>
      <c r="H264" t="s">
        <v>3598</v>
      </c>
      <c r="I264" t="s">
        <v>3476</v>
      </c>
      <c r="J264" s="1" t="s">
        <v>2212</v>
      </c>
      <c r="K264">
        <v>1</v>
      </c>
      <c r="M264">
        <f>SUM(K238:K264)</f>
        <v>27</v>
      </c>
      <c r="O264" s="4">
        <f>AVERAGE(D238:D264)</f>
        <v>80.259259259259252</v>
      </c>
      <c r="Q264" s="3"/>
      <c r="R264" s="3">
        <v>69</v>
      </c>
      <c r="S264" s="3"/>
      <c r="U264">
        <v>1</v>
      </c>
      <c r="V264" t="s">
        <v>3562</v>
      </c>
    </row>
    <row r="265" spans="1:22" x14ac:dyDescent="0.3">
      <c r="A265">
        <v>2021</v>
      </c>
      <c r="B265" t="s">
        <v>191</v>
      </c>
      <c r="C265" s="1">
        <v>44500</v>
      </c>
      <c r="D265" s="3">
        <v>95</v>
      </c>
      <c r="E265" s="3">
        <v>95</v>
      </c>
      <c r="F265" s="1"/>
      <c r="G265" s="1"/>
      <c r="H265" t="s">
        <v>2311</v>
      </c>
      <c r="I265" t="s">
        <v>2341</v>
      </c>
      <c r="J265" s="1" t="s">
        <v>2212</v>
      </c>
      <c r="K265">
        <v>1</v>
      </c>
      <c r="Q265" s="3"/>
      <c r="R265" s="3"/>
      <c r="S265" s="3"/>
    </row>
    <row r="266" spans="1:22" x14ac:dyDescent="0.3">
      <c r="A266">
        <v>2021</v>
      </c>
      <c r="B266" t="s">
        <v>192</v>
      </c>
      <c r="C266" s="1">
        <v>44497</v>
      </c>
      <c r="D266" s="3">
        <v>92</v>
      </c>
      <c r="E266" s="3">
        <v>92</v>
      </c>
      <c r="F266" s="1"/>
      <c r="G266" s="1"/>
      <c r="H266" t="s">
        <v>3492</v>
      </c>
      <c r="I266" t="s">
        <v>2333</v>
      </c>
      <c r="J266" s="1" t="s">
        <v>2212</v>
      </c>
      <c r="K266">
        <v>1</v>
      </c>
      <c r="Q266" s="3"/>
      <c r="R266" s="3"/>
      <c r="S266" s="3"/>
    </row>
    <row r="267" spans="1:22" x14ac:dyDescent="0.3">
      <c r="A267">
        <v>2021</v>
      </c>
      <c r="B267" t="s">
        <v>193</v>
      </c>
      <c r="C267" s="1">
        <v>44497</v>
      </c>
      <c r="D267" s="3">
        <v>83</v>
      </c>
      <c r="E267" s="3">
        <v>83</v>
      </c>
      <c r="F267" s="1"/>
      <c r="G267" s="1"/>
      <c r="H267" t="s">
        <v>3446</v>
      </c>
      <c r="I267" t="s">
        <v>3445</v>
      </c>
      <c r="J267" s="1" t="s">
        <v>2212</v>
      </c>
      <c r="K267">
        <v>1</v>
      </c>
      <c r="Q267" s="3"/>
      <c r="R267" s="3"/>
      <c r="S267" s="3"/>
    </row>
    <row r="268" spans="1:22" x14ac:dyDescent="0.3">
      <c r="A268">
        <v>2021</v>
      </c>
      <c r="B268" t="s">
        <v>194</v>
      </c>
      <c r="C268" s="1">
        <v>44495</v>
      </c>
      <c r="D268" s="3">
        <v>41</v>
      </c>
      <c r="E268" s="3">
        <v>41</v>
      </c>
      <c r="F268" s="1"/>
      <c r="G268" s="1"/>
      <c r="H268" t="s">
        <v>3599</v>
      </c>
      <c r="I268" t="s">
        <v>2348</v>
      </c>
      <c r="J268" s="1" t="s">
        <v>2212</v>
      </c>
      <c r="K268">
        <v>1</v>
      </c>
      <c r="P268" s="3">
        <v>41</v>
      </c>
      <c r="Q268" s="3">
        <v>41</v>
      </c>
      <c r="R268" s="3"/>
      <c r="S268" s="3">
        <v>1</v>
      </c>
      <c r="T268">
        <v>1</v>
      </c>
      <c r="V268" t="s">
        <v>3562</v>
      </c>
    </row>
    <row r="269" spans="1:22" x14ac:dyDescent="0.3">
      <c r="A269">
        <v>2021</v>
      </c>
      <c r="B269" t="s">
        <v>195</v>
      </c>
      <c r="C269" s="1">
        <v>44493</v>
      </c>
      <c r="D269" s="3">
        <v>79</v>
      </c>
      <c r="E269" s="3">
        <v>79</v>
      </c>
      <c r="F269" s="1"/>
      <c r="G269" s="1"/>
      <c r="H269" t="s">
        <v>3474</v>
      </c>
      <c r="I269" t="s">
        <v>2333</v>
      </c>
      <c r="J269" s="1" t="s">
        <v>2212</v>
      </c>
      <c r="K269">
        <v>1</v>
      </c>
      <c r="Q269" s="3"/>
      <c r="R269" s="3"/>
      <c r="S269" s="3"/>
    </row>
    <row r="270" spans="1:22" x14ac:dyDescent="0.3">
      <c r="A270">
        <v>2021</v>
      </c>
      <c r="B270" t="s">
        <v>2424</v>
      </c>
      <c r="C270" s="1">
        <v>44493</v>
      </c>
      <c r="D270" s="3">
        <f>2021-1940</f>
        <v>81</v>
      </c>
      <c r="E270" s="3">
        <f>2021-1940</f>
        <v>81</v>
      </c>
      <c r="F270" s="1" t="s">
        <v>2427</v>
      </c>
      <c r="G270" s="1" t="s">
        <v>2426</v>
      </c>
      <c r="H270" s="1" t="s">
        <v>2428</v>
      </c>
      <c r="I270" s="1" t="s">
        <v>2333</v>
      </c>
      <c r="J270" s="1" t="s">
        <v>2425</v>
      </c>
      <c r="K270">
        <v>1</v>
      </c>
      <c r="Q270" s="3"/>
      <c r="R270" s="3"/>
      <c r="S270" s="3"/>
    </row>
    <row r="271" spans="1:22" x14ac:dyDescent="0.3">
      <c r="A271">
        <v>2021</v>
      </c>
      <c r="B271" t="s">
        <v>196</v>
      </c>
      <c r="C271" s="1">
        <v>44492</v>
      </c>
      <c r="D271" s="3">
        <v>93</v>
      </c>
      <c r="E271" s="3">
        <v>93</v>
      </c>
      <c r="F271" s="1"/>
      <c r="G271" s="1"/>
      <c r="H271" t="s">
        <v>3600</v>
      </c>
      <c r="I271" t="s">
        <v>2333</v>
      </c>
      <c r="J271" s="1" t="s">
        <v>2212</v>
      </c>
      <c r="K271">
        <v>1</v>
      </c>
      <c r="Q271" s="3"/>
      <c r="R271" s="3"/>
      <c r="S271" s="3"/>
    </row>
    <row r="272" spans="1:22" x14ac:dyDescent="0.3">
      <c r="A272">
        <v>2021</v>
      </c>
      <c r="B272" t="s">
        <v>197</v>
      </c>
      <c r="C272" s="1">
        <v>44492</v>
      </c>
      <c r="D272" s="3">
        <v>96</v>
      </c>
      <c r="E272" s="3">
        <v>96</v>
      </c>
      <c r="F272" s="1"/>
      <c r="G272" s="1"/>
      <c r="H272" t="s">
        <v>2310</v>
      </c>
      <c r="I272" t="s">
        <v>2333</v>
      </c>
      <c r="J272" s="1" t="s">
        <v>2212</v>
      </c>
      <c r="K272">
        <v>1</v>
      </c>
      <c r="Q272" s="3"/>
      <c r="R272" s="3"/>
      <c r="S272" s="3"/>
    </row>
    <row r="273" spans="1:22" x14ac:dyDescent="0.3">
      <c r="A273">
        <v>2021</v>
      </c>
      <c r="B273" t="s">
        <v>198</v>
      </c>
      <c r="C273" s="1">
        <v>44491</v>
      </c>
      <c r="D273" s="3">
        <v>95</v>
      </c>
      <c r="E273" s="3">
        <v>95</v>
      </c>
      <c r="F273" s="1" t="s">
        <v>2421</v>
      </c>
      <c r="G273" s="1"/>
      <c r="H273" t="s">
        <v>3490</v>
      </c>
      <c r="I273" t="s">
        <v>2333</v>
      </c>
      <c r="J273" s="1" t="s">
        <v>2420</v>
      </c>
      <c r="K273">
        <v>1</v>
      </c>
      <c r="Q273" s="3"/>
      <c r="R273" s="3"/>
      <c r="S273" s="3"/>
    </row>
    <row r="274" spans="1:22" x14ac:dyDescent="0.3">
      <c r="A274">
        <v>2021</v>
      </c>
      <c r="B274" t="s">
        <v>199</v>
      </c>
      <c r="C274" s="1">
        <v>44490</v>
      </c>
      <c r="D274" s="3">
        <v>43</v>
      </c>
      <c r="E274" s="3">
        <v>43</v>
      </c>
      <c r="F274" s="1"/>
      <c r="G274" s="1"/>
      <c r="H274" t="s">
        <v>3601</v>
      </c>
      <c r="I274" t="s">
        <v>2333</v>
      </c>
      <c r="J274" s="1" t="s">
        <v>2212</v>
      </c>
      <c r="K274">
        <v>1</v>
      </c>
      <c r="P274" s="3">
        <v>43</v>
      </c>
      <c r="Q274" s="3">
        <v>43</v>
      </c>
      <c r="R274" s="3"/>
      <c r="S274" s="3">
        <v>1</v>
      </c>
      <c r="T274">
        <v>1</v>
      </c>
      <c r="V274" t="s">
        <v>3562</v>
      </c>
    </row>
    <row r="275" spans="1:22" x14ac:dyDescent="0.3">
      <c r="A275">
        <v>2021</v>
      </c>
      <c r="B275" t="s">
        <v>200</v>
      </c>
      <c r="C275" s="1">
        <v>44490</v>
      </c>
      <c r="D275" s="3">
        <v>89</v>
      </c>
      <c r="E275" s="3">
        <v>89</v>
      </c>
      <c r="F275" s="1"/>
      <c r="G275" s="1"/>
      <c r="H275" t="s">
        <v>3602</v>
      </c>
      <c r="I275" t="s">
        <v>2348</v>
      </c>
      <c r="J275" s="1" t="s">
        <v>2212</v>
      </c>
      <c r="K275">
        <v>1</v>
      </c>
      <c r="Q275" s="3"/>
      <c r="R275" s="3"/>
      <c r="S275" s="3"/>
    </row>
    <row r="276" spans="1:22" x14ac:dyDescent="0.3">
      <c r="A276">
        <v>2021</v>
      </c>
      <c r="B276" t="s">
        <v>201</v>
      </c>
      <c r="C276" s="1">
        <v>44489</v>
      </c>
      <c r="D276" s="3">
        <v>63</v>
      </c>
      <c r="E276" s="3">
        <v>63</v>
      </c>
      <c r="F276" s="1"/>
      <c r="G276" s="1"/>
      <c r="H276" t="s">
        <v>3603</v>
      </c>
      <c r="I276" t="s">
        <v>2348</v>
      </c>
      <c r="J276" s="1" t="s">
        <v>2212</v>
      </c>
      <c r="K276">
        <v>1</v>
      </c>
      <c r="Q276" s="3">
        <v>63</v>
      </c>
      <c r="R276" s="3"/>
      <c r="S276" s="3"/>
      <c r="T276">
        <v>1</v>
      </c>
      <c r="V276" t="s">
        <v>3562</v>
      </c>
    </row>
    <row r="277" spans="1:22" x14ac:dyDescent="0.3">
      <c r="A277">
        <v>2021</v>
      </c>
      <c r="B277" t="s">
        <v>202</v>
      </c>
      <c r="C277" s="1">
        <v>44489</v>
      </c>
      <c r="D277" s="3">
        <v>78</v>
      </c>
      <c r="E277" s="3">
        <v>78</v>
      </c>
      <c r="F277" s="1"/>
      <c r="G277" s="1"/>
      <c r="H277" t="s">
        <v>3481</v>
      </c>
      <c r="I277" t="s">
        <v>2348</v>
      </c>
      <c r="J277" s="1" t="s">
        <v>2212</v>
      </c>
      <c r="K277">
        <v>1</v>
      </c>
      <c r="Q277" s="3"/>
      <c r="R277" s="3"/>
      <c r="S277" s="3"/>
    </row>
    <row r="278" spans="1:22" x14ac:dyDescent="0.3">
      <c r="A278">
        <v>2021</v>
      </c>
      <c r="B278" t="s">
        <v>203</v>
      </c>
      <c r="C278" s="1">
        <v>44487</v>
      </c>
      <c r="D278" s="3">
        <v>89</v>
      </c>
      <c r="E278" s="3">
        <v>89</v>
      </c>
      <c r="F278" s="1"/>
      <c r="G278" s="1"/>
      <c r="H278" t="s">
        <v>3477</v>
      </c>
      <c r="I278" t="s">
        <v>2333</v>
      </c>
      <c r="J278" s="1" t="s">
        <v>2212</v>
      </c>
      <c r="K278">
        <v>1</v>
      </c>
      <c r="Q278" s="3"/>
      <c r="R278" s="3"/>
      <c r="S278" s="3"/>
    </row>
    <row r="279" spans="1:22" x14ac:dyDescent="0.3">
      <c r="A279">
        <v>2021</v>
      </c>
      <c r="B279" t="s">
        <v>204</v>
      </c>
      <c r="C279" s="1">
        <v>44486</v>
      </c>
      <c r="D279" s="3">
        <v>90</v>
      </c>
      <c r="E279" s="3">
        <v>90</v>
      </c>
      <c r="F279" s="1"/>
      <c r="G279" s="1"/>
      <c r="H279" t="s">
        <v>3604</v>
      </c>
      <c r="I279" t="s">
        <v>2341</v>
      </c>
      <c r="J279" s="1" t="s">
        <v>2212</v>
      </c>
      <c r="K279">
        <v>1</v>
      </c>
      <c r="Q279" s="3"/>
      <c r="R279" s="3"/>
      <c r="S279" s="3"/>
    </row>
    <row r="280" spans="1:22" x14ac:dyDescent="0.3">
      <c r="A280">
        <v>2021</v>
      </c>
      <c r="B280" t="s">
        <v>205</v>
      </c>
      <c r="C280" s="1">
        <v>44485</v>
      </c>
      <c r="D280" s="3">
        <v>83</v>
      </c>
      <c r="E280" s="3">
        <v>83</v>
      </c>
      <c r="F280" s="1"/>
      <c r="G280" s="1"/>
      <c r="H280" t="s">
        <v>2334</v>
      </c>
      <c r="I280" t="s">
        <v>2333</v>
      </c>
      <c r="J280" s="1" t="s">
        <v>2212</v>
      </c>
      <c r="K280">
        <v>1</v>
      </c>
      <c r="Q280" s="3"/>
      <c r="R280" s="3"/>
      <c r="S280" s="3"/>
    </row>
    <row r="281" spans="1:22" x14ac:dyDescent="0.3">
      <c r="A281">
        <v>2021</v>
      </c>
      <c r="B281" t="s">
        <v>206</v>
      </c>
      <c r="C281" s="1">
        <v>44485</v>
      </c>
      <c r="D281" s="3">
        <v>87</v>
      </c>
      <c r="E281" s="3">
        <v>87</v>
      </c>
      <c r="F281" s="1"/>
      <c r="G281" s="1"/>
      <c r="H281" t="s">
        <v>2311</v>
      </c>
      <c r="I281" t="s">
        <v>2341</v>
      </c>
      <c r="J281" s="1" t="s">
        <v>2212</v>
      </c>
      <c r="K281">
        <v>1</v>
      </c>
      <c r="Q281" s="3"/>
      <c r="R281" s="3"/>
      <c r="S281" s="3"/>
    </row>
    <row r="282" spans="1:22" x14ac:dyDescent="0.3">
      <c r="A282">
        <v>2021</v>
      </c>
      <c r="B282" t="s">
        <v>207</v>
      </c>
      <c r="C282" s="1">
        <v>44485</v>
      </c>
      <c r="D282" s="3">
        <v>43</v>
      </c>
      <c r="E282" s="3">
        <v>43</v>
      </c>
      <c r="F282" s="1"/>
      <c r="G282" s="1"/>
      <c r="H282" t="s">
        <v>3605</v>
      </c>
      <c r="I282" t="s">
        <v>2348</v>
      </c>
      <c r="J282" s="1" t="s">
        <v>2212</v>
      </c>
      <c r="K282">
        <v>1</v>
      </c>
      <c r="P282" s="3">
        <v>43</v>
      </c>
      <c r="Q282" s="3">
        <v>43</v>
      </c>
      <c r="R282" s="3"/>
      <c r="S282" s="3">
        <v>1</v>
      </c>
      <c r="T282">
        <v>1</v>
      </c>
      <c r="V282" t="s">
        <v>3562</v>
      </c>
    </row>
    <row r="283" spans="1:22" x14ac:dyDescent="0.3">
      <c r="A283">
        <v>2021</v>
      </c>
      <c r="B283" t="s">
        <v>208</v>
      </c>
      <c r="C283" s="1">
        <v>44484</v>
      </c>
      <c r="D283" s="3">
        <v>100</v>
      </c>
      <c r="E283" s="3">
        <v>100</v>
      </c>
      <c r="F283" s="1"/>
      <c r="G283" s="1"/>
      <c r="H283" t="s">
        <v>2315</v>
      </c>
      <c r="I283" t="s">
        <v>3445</v>
      </c>
      <c r="J283" s="1" t="s">
        <v>2212</v>
      </c>
      <c r="K283">
        <v>1</v>
      </c>
      <c r="Q283" s="3"/>
      <c r="R283" s="3"/>
      <c r="S283" s="3"/>
    </row>
    <row r="284" spans="1:22" x14ac:dyDescent="0.3">
      <c r="A284">
        <v>2021</v>
      </c>
      <c r="B284" t="s">
        <v>209</v>
      </c>
      <c r="C284" s="1">
        <v>44484</v>
      </c>
      <c r="D284" s="3">
        <v>89</v>
      </c>
      <c r="E284" s="3">
        <v>89</v>
      </c>
      <c r="F284" s="1"/>
      <c r="G284" s="1"/>
      <c r="H284" t="s">
        <v>3454</v>
      </c>
      <c r="I284" t="s">
        <v>3455</v>
      </c>
      <c r="J284" s="1" t="s">
        <v>2212</v>
      </c>
      <c r="K284">
        <v>1</v>
      </c>
      <c r="Q284" s="3"/>
      <c r="R284" s="3"/>
      <c r="S284" s="3"/>
    </row>
    <row r="285" spans="1:22" x14ac:dyDescent="0.3">
      <c r="A285">
        <v>2021</v>
      </c>
      <c r="B285" t="s">
        <v>210</v>
      </c>
      <c r="C285" s="1">
        <v>44484</v>
      </c>
      <c r="D285" s="3">
        <v>86</v>
      </c>
      <c r="E285" s="3">
        <v>86</v>
      </c>
      <c r="F285" s="1"/>
      <c r="G285" s="1"/>
      <c r="H285" t="s">
        <v>2304</v>
      </c>
      <c r="I285" t="s">
        <v>2333</v>
      </c>
      <c r="J285" s="1" t="s">
        <v>2212</v>
      </c>
      <c r="K285">
        <v>1</v>
      </c>
      <c r="Q285" s="3"/>
      <c r="R285" s="3"/>
      <c r="S285" s="3"/>
    </row>
    <row r="286" spans="1:22" x14ac:dyDescent="0.3">
      <c r="A286">
        <v>2021</v>
      </c>
      <c r="B286" t="s">
        <v>211</v>
      </c>
      <c r="C286" s="1">
        <v>44483</v>
      </c>
      <c r="D286" s="3">
        <v>80</v>
      </c>
      <c r="E286" s="3">
        <v>80</v>
      </c>
      <c r="F286" s="1"/>
      <c r="G286" s="1"/>
      <c r="H286" t="s">
        <v>3606</v>
      </c>
      <c r="I286" t="s">
        <v>3445</v>
      </c>
      <c r="J286" s="1" t="s">
        <v>2212</v>
      </c>
      <c r="K286">
        <v>1</v>
      </c>
      <c r="Q286" s="3"/>
      <c r="R286" s="3"/>
      <c r="S286" s="3"/>
    </row>
    <row r="287" spans="1:22" x14ac:dyDescent="0.3">
      <c r="A287">
        <v>2021</v>
      </c>
      <c r="B287" t="s">
        <v>212</v>
      </c>
      <c r="C287" s="1">
        <v>44483</v>
      </c>
      <c r="D287" s="3">
        <v>95</v>
      </c>
      <c r="E287" s="3">
        <v>95</v>
      </c>
      <c r="F287" s="1"/>
      <c r="G287" s="1"/>
      <c r="H287" t="s">
        <v>3583</v>
      </c>
      <c r="I287" t="s">
        <v>2341</v>
      </c>
      <c r="J287" s="1" t="s">
        <v>2212</v>
      </c>
      <c r="K287">
        <v>1</v>
      </c>
      <c r="Q287" s="3"/>
      <c r="R287" s="3"/>
      <c r="S287" s="3"/>
    </row>
    <row r="288" spans="1:22" x14ac:dyDescent="0.3">
      <c r="A288">
        <v>2021</v>
      </c>
      <c r="B288" t="s">
        <v>213</v>
      </c>
      <c r="C288" s="1">
        <v>44482</v>
      </c>
      <c r="D288" s="3">
        <v>61</v>
      </c>
      <c r="E288" s="3">
        <v>61</v>
      </c>
      <c r="F288" s="1"/>
      <c r="G288" s="1"/>
      <c r="H288" t="s">
        <v>3460</v>
      </c>
      <c r="I288" t="s">
        <v>2330</v>
      </c>
      <c r="J288" s="1" t="s">
        <v>2212</v>
      </c>
      <c r="K288">
        <v>1</v>
      </c>
      <c r="Q288" s="3">
        <v>61</v>
      </c>
      <c r="R288" s="3"/>
      <c r="S288" s="3"/>
      <c r="T288">
        <v>1</v>
      </c>
      <c r="V288" t="s">
        <v>3562</v>
      </c>
    </row>
    <row r="289" spans="1:22" x14ac:dyDescent="0.3">
      <c r="A289">
        <v>2021</v>
      </c>
      <c r="B289" t="s">
        <v>214</v>
      </c>
      <c r="C289" s="1">
        <v>44481</v>
      </c>
      <c r="D289" s="3">
        <v>81</v>
      </c>
      <c r="E289" s="3">
        <v>81</v>
      </c>
      <c r="F289" s="1"/>
      <c r="G289" s="1"/>
      <c r="H289" t="s">
        <v>3607</v>
      </c>
      <c r="I289" t="s">
        <v>3448</v>
      </c>
      <c r="J289" s="1" t="s">
        <v>2212</v>
      </c>
      <c r="K289">
        <v>1</v>
      </c>
      <c r="Q289" s="3"/>
      <c r="R289" s="3"/>
      <c r="S289" s="3"/>
    </row>
    <row r="290" spans="1:22" x14ac:dyDescent="0.3">
      <c r="A290">
        <v>2021</v>
      </c>
      <c r="B290" t="s">
        <v>215</v>
      </c>
      <c r="C290" s="1">
        <v>44481</v>
      </c>
      <c r="D290" s="3">
        <v>91</v>
      </c>
      <c r="E290" s="3">
        <v>91</v>
      </c>
      <c r="F290" s="1"/>
      <c r="G290" s="1"/>
      <c r="H290" t="s">
        <v>2334</v>
      </c>
      <c r="I290" t="s">
        <v>2333</v>
      </c>
      <c r="J290" s="1" t="s">
        <v>2212</v>
      </c>
      <c r="K290">
        <v>1</v>
      </c>
      <c r="Q290" s="3"/>
      <c r="R290" s="3"/>
      <c r="S290" s="3"/>
    </row>
    <row r="291" spans="1:22" x14ac:dyDescent="0.3">
      <c r="A291">
        <v>2021</v>
      </c>
      <c r="B291" t="s">
        <v>216</v>
      </c>
      <c r="C291" s="1">
        <v>44480</v>
      </c>
      <c r="D291" s="3">
        <v>99</v>
      </c>
      <c r="E291" s="3">
        <v>99</v>
      </c>
      <c r="F291" s="1"/>
      <c r="G291" s="1"/>
      <c r="H291" t="s">
        <v>2354</v>
      </c>
      <c r="I291" t="s">
        <v>2341</v>
      </c>
      <c r="J291" s="1" t="s">
        <v>2212</v>
      </c>
      <c r="K291">
        <v>1</v>
      </c>
      <c r="Q291" s="3"/>
      <c r="R291" s="3"/>
      <c r="S291" s="3"/>
    </row>
    <row r="292" spans="1:22" x14ac:dyDescent="0.3">
      <c r="A292">
        <v>2021</v>
      </c>
      <c r="B292" t="s">
        <v>217</v>
      </c>
      <c r="C292" s="1">
        <v>44480</v>
      </c>
      <c r="D292" s="3">
        <v>94</v>
      </c>
      <c r="E292" s="3">
        <v>94</v>
      </c>
      <c r="F292" s="1"/>
      <c r="G292" s="1"/>
      <c r="H292" t="s">
        <v>3492</v>
      </c>
      <c r="I292" t="s">
        <v>2333</v>
      </c>
      <c r="J292" s="1" t="s">
        <v>2212</v>
      </c>
      <c r="K292">
        <v>1</v>
      </c>
      <c r="Q292" s="3"/>
      <c r="R292" s="3"/>
      <c r="S292" s="3"/>
    </row>
    <row r="293" spans="1:22" x14ac:dyDescent="0.3">
      <c r="A293">
        <v>2021</v>
      </c>
      <c r="B293" t="s">
        <v>218</v>
      </c>
      <c r="C293" s="1">
        <v>44478</v>
      </c>
      <c r="D293" s="3">
        <v>81</v>
      </c>
      <c r="E293" s="3">
        <v>81</v>
      </c>
      <c r="F293" s="1"/>
      <c r="G293" s="1"/>
      <c r="H293" t="s">
        <v>3608</v>
      </c>
      <c r="I293" t="s">
        <v>2341</v>
      </c>
      <c r="J293" s="1" t="s">
        <v>2212</v>
      </c>
      <c r="K293">
        <v>1</v>
      </c>
      <c r="Q293" s="3"/>
      <c r="R293" s="3"/>
      <c r="S293" s="3"/>
    </row>
    <row r="294" spans="1:22" x14ac:dyDescent="0.3">
      <c r="A294">
        <v>2021</v>
      </c>
      <c r="B294" t="s">
        <v>219</v>
      </c>
      <c r="C294" s="1">
        <v>44478</v>
      </c>
      <c r="D294" s="3">
        <v>73</v>
      </c>
      <c r="E294" s="3">
        <v>73</v>
      </c>
      <c r="F294" s="1" t="s">
        <v>2178</v>
      </c>
      <c r="G294" s="1"/>
      <c r="H294" t="s">
        <v>3552</v>
      </c>
      <c r="I294" t="s">
        <v>2341</v>
      </c>
      <c r="J294" s="1" t="s">
        <v>2212</v>
      </c>
      <c r="K294">
        <v>1</v>
      </c>
      <c r="Q294" s="3"/>
      <c r="R294" s="3">
        <v>73</v>
      </c>
      <c r="S294" s="3"/>
      <c r="U294">
        <v>1</v>
      </c>
    </row>
    <row r="295" spans="1:22" x14ac:dyDescent="0.3">
      <c r="A295">
        <v>2021</v>
      </c>
      <c r="B295" t="s">
        <v>2432</v>
      </c>
      <c r="C295" s="1">
        <v>44478</v>
      </c>
      <c r="D295" s="3">
        <v>67</v>
      </c>
      <c r="E295" s="3">
        <v>67</v>
      </c>
      <c r="F295" s="1" t="s">
        <v>2099</v>
      </c>
      <c r="G295" s="1" t="s">
        <v>2435</v>
      </c>
      <c r="H295" s="1" t="s">
        <v>2434</v>
      </c>
      <c r="I295" s="1" t="s">
        <v>2333</v>
      </c>
      <c r="J295" s="1" t="s">
        <v>2433</v>
      </c>
      <c r="K295">
        <v>1</v>
      </c>
      <c r="Q295" s="3"/>
      <c r="R295" s="3">
        <v>67</v>
      </c>
      <c r="S295" s="3"/>
      <c r="U295">
        <v>1</v>
      </c>
    </row>
    <row r="296" spans="1:22" x14ac:dyDescent="0.3">
      <c r="A296">
        <v>2021</v>
      </c>
      <c r="B296" t="s">
        <v>220</v>
      </c>
      <c r="C296" s="1">
        <v>44476</v>
      </c>
      <c r="D296" s="3">
        <v>80</v>
      </c>
      <c r="E296" s="3">
        <v>80</v>
      </c>
      <c r="F296" s="1"/>
      <c r="G296" s="1"/>
      <c r="H296" t="s">
        <v>3609</v>
      </c>
      <c r="I296" t="s">
        <v>2341</v>
      </c>
      <c r="J296" s="1" t="s">
        <v>2212</v>
      </c>
      <c r="K296">
        <v>1</v>
      </c>
      <c r="Q296" s="3"/>
      <c r="R296" s="3"/>
      <c r="S296" s="3"/>
    </row>
    <row r="297" spans="1:22" x14ac:dyDescent="0.3">
      <c r="A297">
        <v>2021</v>
      </c>
      <c r="B297" t="s">
        <v>221</v>
      </c>
      <c r="C297" s="1">
        <v>44475</v>
      </c>
      <c r="D297" s="3">
        <v>93</v>
      </c>
      <c r="E297" s="3">
        <v>93</v>
      </c>
      <c r="F297" s="1"/>
      <c r="G297" s="1"/>
      <c r="H297" t="s">
        <v>3498</v>
      </c>
      <c r="I297" t="s">
        <v>2348</v>
      </c>
      <c r="J297" s="1" t="s">
        <v>2212</v>
      </c>
      <c r="K297">
        <v>1</v>
      </c>
      <c r="Q297" s="3"/>
      <c r="R297" s="3"/>
      <c r="S297" s="3"/>
    </row>
    <row r="298" spans="1:22" x14ac:dyDescent="0.3">
      <c r="A298">
        <v>2021</v>
      </c>
      <c r="B298" t="s">
        <v>222</v>
      </c>
      <c r="C298" s="1">
        <v>44474</v>
      </c>
      <c r="D298" s="3">
        <v>71</v>
      </c>
      <c r="E298" s="3">
        <v>71</v>
      </c>
      <c r="F298" s="1"/>
      <c r="G298" s="1"/>
      <c r="H298" t="s">
        <v>2311</v>
      </c>
      <c r="I298" t="s">
        <v>2341</v>
      </c>
      <c r="J298" s="1" t="s">
        <v>2212</v>
      </c>
      <c r="K298">
        <v>1</v>
      </c>
      <c r="Q298" s="3"/>
      <c r="R298" s="3">
        <v>71</v>
      </c>
      <c r="S298" s="3"/>
      <c r="U298">
        <v>1</v>
      </c>
    </row>
    <row r="299" spans="1:22" x14ac:dyDescent="0.3">
      <c r="A299">
        <v>2021</v>
      </c>
      <c r="B299" t="s">
        <v>223</v>
      </c>
      <c r="C299" s="1">
        <v>44473</v>
      </c>
      <c r="D299" s="3">
        <v>84</v>
      </c>
      <c r="E299" s="3">
        <v>84</v>
      </c>
      <c r="F299" s="1"/>
      <c r="G299" s="1"/>
      <c r="H299" t="s">
        <v>2304</v>
      </c>
      <c r="I299" t="s">
        <v>2333</v>
      </c>
      <c r="J299" s="1" t="s">
        <v>2212</v>
      </c>
      <c r="K299">
        <v>1</v>
      </c>
      <c r="Q299" s="3"/>
      <c r="R299" s="3"/>
      <c r="S299" s="3"/>
    </row>
    <row r="300" spans="1:22" x14ac:dyDescent="0.3">
      <c r="A300">
        <v>2021</v>
      </c>
      <c r="B300" t="s">
        <v>224</v>
      </c>
      <c r="C300" s="1">
        <v>44473</v>
      </c>
      <c r="D300" s="3">
        <v>101</v>
      </c>
      <c r="E300" s="3">
        <v>101</v>
      </c>
      <c r="F300" s="1"/>
      <c r="G300" s="1"/>
      <c r="H300" t="s">
        <v>3610</v>
      </c>
      <c r="I300" t="s">
        <v>3611</v>
      </c>
      <c r="J300" s="1" t="s">
        <v>2212</v>
      </c>
      <c r="K300">
        <v>1</v>
      </c>
      <c r="Q300" s="3"/>
      <c r="R300" s="3"/>
      <c r="S300" s="3"/>
    </row>
    <row r="301" spans="1:22" x14ac:dyDescent="0.3">
      <c r="A301">
        <v>2021</v>
      </c>
      <c r="B301" t="s">
        <v>225</v>
      </c>
      <c r="C301" s="1">
        <v>44472</v>
      </c>
      <c r="D301" s="3">
        <v>61</v>
      </c>
      <c r="E301" s="3">
        <v>61</v>
      </c>
      <c r="F301" s="1"/>
      <c r="G301" s="1"/>
      <c r="H301" t="s">
        <v>3612</v>
      </c>
      <c r="I301" t="s">
        <v>3445</v>
      </c>
      <c r="J301" s="1" t="s">
        <v>2212</v>
      </c>
      <c r="K301">
        <v>1</v>
      </c>
      <c r="Q301" s="3">
        <v>61</v>
      </c>
      <c r="R301" s="3"/>
      <c r="S301" s="3"/>
      <c r="T301">
        <v>1</v>
      </c>
      <c r="V301" t="s">
        <v>3562</v>
      </c>
    </row>
    <row r="302" spans="1:22" x14ac:dyDescent="0.3">
      <c r="A302">
        <v>2021</v>
      </c>
      <c r="B302" t="s">
        <v>226</v>
      </c>
      <c r="C302" s="1">
        <v>44471</v>
      </c>
      <c r="D302" s="3">
        <v>74</v>
      </c>
      <c r="E302" s="3">
        <v>74</v>
      </c>
      <c r="F302" s="1"/>
      <c r="G302" s="1"/>
      <c r="H302" t="s">
        <v>2304</v>
      </c>
      <c r="I302" t="s">
        <v>2333</v>
      </c>
      <c r="J302" s="1" t="s">
        <v>2212</v>
      </c>
      <c r="K302">
        <v>1</v>
      </c>
      <c r="Q302" s="3"/>
      <c r="R302" s="3">
        <v>74</v>
      </c>
      <c r="S302" s="3"/>
      <c r="U302">
        <v>1</v>
      </c>
    </row>
    <row r="303" spans="1:22" x14ac:dyDescent="0.3">
      <c r="A303">
        <v>2021</v>
      </c>
      <c r="B303" t="s">
        <v>227</v>
      </c>
      <c r="C303" s="1">
        <v>44471</v>
      </c>
      <c r="D303" s="3">
        <v>85</v>
      </c>
      <c r="E303" s="3">
        <v>85</v>
      </c>
      <c r="F303" s="1"/>
      <c r="G303" s="1"/>
      <c r="H303" t="s">
        <v>3613</v>
      </c>
      <c r="I303" t="s">
        <v>2333</v>
      </c>
      <c r="J303" s="1" t="s">
        <v>2212</v>
      </c>
      <c r="K303">
        <v>1</v>
      </c>
      <c r="Q303" s="3"/>
      <c r="R303" s="3"/>
      <c r="S303" s="3"/>
    </row>
    <row r="304" spans="1:22" x14ac:dyDescent="0.3">
      <c r="A304">
        <v>2021</v>
      </c>
      <c r="B304" t="s">
        <v>228</v>
      </c>
      <c r="C304" s="1">
        <v>44470</v>
      </c>
      <c r="D304" s="3">
        <v>82</v>
      </c>
      <c r="E304" s="3">
        <v>82</v>
      </c>
      <c r="F304" s="1"/>
      <c r="G304" s="1"/>
      <c r="H304" t="s">
        <v>2311</v>
      </c>
      <c r="I304" t="s">
        <v>2341</v>
      </c>
      <c r="J304" s="1" t="s">
        <v>2212</v>
      </c>
      <c r="K304">
        <v>1</v>
      </c>
      <c r="M304">
        <f>SUM(K265:K304)</f>
        <v>40</v>
      </c>
      <c r="O304" s="4">
        <f>AVERAGE(D265:D304)</f>
        <v>81.2</v>
      </c>
      <c r="Q304" s="3"/>
      <c r="R304" s="3"/>
      <c r="S304" s="3"/>
    </row>
    <row r="305" spans="1:22" x14ac:dyDescent="0.3">
      <c r="A305">
        <v>2021</v>
      </c>
      <c r="B305" t="s">
        <v>229</v>
      </c>
      <c r="C305" s="1">
        <v>44469</v>
      </c>
      <c r="D305" s="3">
        <v>86</v>
      </c>
      <c r="E305" s="3">
        <v>86</v>
      </c>
      <c r="F305" s="1"/>
      <c r="G305" s="1"/>
      <c r="H305" t="s">
        <v>3614</v>
      </c>
      <c r="I305" t="s">
        <v>2333</v>
      </c>
      <c r="J305" s="1" t="s">
        <v>2212</v>
      </c>
      <c r="K305">
        <v>1</v>
      </c>
      <c r="Q305" s="3"/>
      <c r="R305" s="3"/>
      <c r="S305" s="3"/>
    </row>
    <row r="306" spans="1:22" x14ac:dyDescent="0.3">
      <c r="A306">
        <v>2021</v>
      </c>
      <c r="B306" t="s">
        <v>230</v>
      </c>
      <c r="C306" s="1">
        <v>44468</v>
      </c>
      <c r="D306" s="3">
        <v>90</v>
      </c>
      <c r="E306" s="3">
        <v>90</v>
      </c>
      <c r="F306" s="1"/>
      <c r="G306" s="1"/>
      <c r="H306" t="s">
        <v>3452</v>
      </c>
      <c r="I306" t="s">
        <v>2333</v>
      </c>
      <c r="J306" s="1" t="s">
        <v>2212</v>
      </c>
      <c r="K306">
        <v>1</v>
      </c>
      <c r="Q306" s="3"/>
      <c r="R306" s="3"/>
      <c r="S306" s="3"/>
    </row>
    <row r="307" spans="1:22" x14ac:dyDescent="0.3">
      <c r="A307">
        <v>2021</v>
      </c>
      <c r="B307" t="s">
        <v>231</v>
      </c>
      <c r="C307" s="1">
        <v>44467</v>
      </c>
      <c r="D307" s="3">
        <v>81</v>
      </c>
      <c r="E307" s="3">
        <v>81</v>
      </c>
      <c r="F307" s="1"/>
      <c r="G307" s="1"/>
      <c r="H307" t="s">
        <v>2376</v>
      </c>
      <c r="I307" t="s">
        <v>2371</v>
      </c>
      <c r="J307" s="1" t="s">
        <v>2212</v>
      </c>
      <c r="K307">
        <v>1</v>
      </c>
      <c r="Q307" s="3"/>
      <c r="R307" s="3"/>
      <c r="S307" s="3"/>
    </row>
    <row r="308" spans="1:22" x14ac:dyDescent="0.3">
      <c r="A308">
        <v>2021</v>
      </c>
      <c r="B308" t="s">
        <v>232</v>
      </c>
      <c r="C308" s="1">
        <v>44466</v>
      </c>
      <c r="D308" s="3">
        <v>91</v>
      </c>
      <c r="E308" s="3">
        <v>91</v>
      </c>
      <c r="F308" s="1"/>
      <c r="G308" s="1"/>
      <c r="H308" t="s">
        <v>3500</v>
      </c>
      <c r="I308" t="s">
        <v>3476</v>
      </c>
      <c r="J308" s="1" t="s">
        <v>2212</v>
      </c>
      <c r="K308">
        <v>1</v>
      </c>
      <c r="Q308" s="3"/>
      <c r="R308" s="3"/>
      <c r="S308" s="3"/>
    </row>
    <row r="309" spans="1:22" x14ac:dyDescent="0.3">
      <c r="A309">
        <v>2021</v>
      </c>
      <c r="B309" t="s">
        <v>233</v>
      </c>
      <c r="C309" s="1">
        <v>44462</v>
      </c>
      <c r="D309" s="3">
        <v>57</v>
      </c>
      <c r="E309" s="3">
        <v>57</v>
      </c>
      <c r="F309" s="1"/>
      <c r="G309" s="1"/>
      <c r="H309" t="s">
        <v>3615</v>
      </c>
      <c r="I309" t="s">
        <v>2341</v>
      </c>
      <c r="J309" s="1" t="s">
        <v>2212</v>
      </c>
      <c r="K309">
        <v>1</v>
      </c>
      <c r="Q309" s="3">
        <v>57</v>
      </c>
      <c r="R309" s="3"/>
      <c r="S309" s="3"/>
      <c r="T309">
        <v>1</v>
      </c>
      <c r="V309" t="s">
        <v>3562</v>
      </c>
    </row>
    <row r="310" spans="1:22" x14ac:dyDescent="0.3">
      <c r="A310">
        <v>2021</v>
      </c>
      <c r="B310" t="s">
        <v>234</v>
      </c>
      <c r="C310" s="1">
        <v>44462</v>
      </c>
      <c r="D310" s="3">
        <v>85</v>
      </c>
      <c r="E310" s="3">
        <v>85</v>
      </c>
      <c r="F310" s="1"/>
      <c r="G310" s="1"/>
      <c r="H310" t="s">
        <v>2309</v>
      </c>
      <c r="I310" t="s">
        <v>2333</v>
      </c>
      <c r="J310" s="1" t="s">
        <v>2212</v>
      </c>
      <c r="K310">
        <v>1</v>
      </c>
      <c r="Q310" s="3"/>
      <c r="R310" s="3"/>
      <c r="S310" s="3"/>
    </row>
    <row r="311" spans="1:22" x14ac:dyDescent="0.3">
      <c r="A311">
        <v>2021</v>
      </c>
      <c r="B311" t="s">
        <v>235</v>
      </c>
      <c r="C311" s="1">
        <v>44461</v>
      </c>
      <c r="D311" s="3">
        <v>87</v>
      </c>
      <c r="E311" s="3">
        <v>87</v>
      </c>
      <c r="F311" s="1"/>
      <c r="G311" s="1"/>
      <c r="H311" t="s">
        <v>2309</v>
      </c>
      <c r="I311" t="s">
        <v>2333</v>
      </c>
      <c r="J311" s="1" t="s">
        <v>2212</v>
      </c>
      <c r="K311">
        <v>1</v>
      </c>
      <c r="Q311" s="3"/>
      <c r="R311" s="3"/>
      <c r="S311" s="3"/>
    </row>
    <row r="312" spans="1:22" x14ac:dyDescent="0.3">
      <c r="A312">
        <v>2021</v>
      </c>
      <c r="B312" t="s">
        <v>236</v>
      </c>
      <c r="C312" s="1">
        <v>44461</v>
      </c>
      <c r="D312" s="3">
        <v>80</v>
      </c>
      <c r="E312" s="3">
        <v>80</v>
      </c>
      <c r="F312" s="1"/>
      <c r="G312" s="1"/>
      <c r="H312" t="s">
        <v>2311</v>
      </c>
      <c r="I312" t="s">
        <v>2341</v>
      </c>
      <c r="J312" s="1" t="s">
        <v>2212</v>
      </c>
      <c r="K312">
        <v>1</v>
      </c>
      <c r="Q312" s="3"/>
      <c r="R312" s="3"/>
      <c r="S312" s="3"/>
    </row>
    <row r="313" spans="1:22" x14ac:dyDescent="0.3">
      <c r="A313">
        <v>2021</v>
      </c>
      <c r="B313" t="s">
        <v>237</v>
      </c>
      <c r="C313" s="1">
        <v>44460</v>
      </c>
      <c r="D313" s="3">
        <v>50</v>
      </c>
      <c r="E313" s="3">
        <v>50</v>
      </c>
      <c r="F313" s="1" t="s">
        <v>2099</v>
      </c>
      <c r="G313" s="1"/>
      <c r="H313" t="s">
        <v>2334</v>
      </c>
      <c r="I313" t="s">
        <v>2333</v>
      </c>
      <c r="J313" s="1" t="s">
        <v>2212</v>
      </c>
      <c r="K313">
        <v>1</v>
      </c>
      <c r="P313" s="3">
        <v>50</v>
      </c>
      <c r="Q313" s="3">
        <v>50</v>
      </c>
      <c r="R313" s="3"/>
      <c r="S313" s="3">
        <v>1</v>
      </c>
      <c r="T313">
        <v>1</v>
      </c>
      <c r="V313" t="s">
        <v>3562</v>
      </c>
    </row>
    <row r="314" spans="1:22" x14ac:dyDescent="0.3">
      <c r="A314">
        <v>2021</v>
      </c>
      <c r="B314" t="s">
        <v>238</v>
      </c>
      <c r="C314" s="1">
        <v>44459</v>
      </c>
      <c r="D314" s="3">
        <v>95</v>
      </c>
      <c r="E314" s="3">
        <v>95</v>
      </c>
      <c r="F314" s="1"/>
      <c r="G314" s="1"/>
      <c r="H314" t="s">
        <v>2305</v>
      </c>
      <c r="I314" t="s">
        <v>2333</v>
      </c>
      <c r="J314" s="1" t="s">
        <v>2212</v>
      </c>
      <c r="K314">
        <v>1</v>
      </c>
      <c r="Q314" s="3"/>
      <c r="R314" s="3"/>
      <c r="S314" s="3"/>
    </row>
    <row r="315" spans="1:22" x14ac:dyDescent="0.3">
      <c r="A315">
        <v>2021</v>
      </c>
      <c r="B315" t="s">
        <v>239</v>
      </c>
      <c r="C315" s="1">
        <v>44458</v>
      </c>
      <c r="D315" s="3">
        <v>77</v>
      </c>
      <c r="E315" s="3">
        <v>77</v>
      </c>
      <c r="F315" s="1"/>
      <c r="G315" s="1"/>
      <c r="H315" t="s">
        <v>3616</v>
      </c>
      <c r="I315" t="s">
        <v>2359</v>
      </c>
      <c r="J315" s="1" t="s">
        <v>2212</v>
      </c>
      <c r="K315">
        <v>1</v>
      </c>
      <c r="Q315" s="3"/>
      <c r="R315" s="3"/>
      <c r="S315" s="3"/>
    </row>
    <row r="316" spans="1:22" x14ac:dyDescent="0.3">
      <c r="A316">
        <v>2021</v>
      </c>
      <c r="B316" t="s">
        <v>240</v>
      </c>
      <c r="C316" s="1">
        <v>44456</v>
      </c>
      <c r="D316" s="3">
        <v>93</v>
      </c>
      <c r="E316" s="3">
        <v>93</v>
      </c>
      <c r="F316" s="1"/>
      <c r="G316" s="1"/>
      <c r="H316" t="s">
        <v>3617</v>
      </c>
      <c r="I316" t="s">
        <v>2333</v>
      </c>
      <c r="J316" s="1" t="s">
        <v>2212</v>
      </c>
      <c r="K316">
        <v>1</v>
      </c>
      <c r="Q316" s="3"/>
      <c r="R316" s="3"/>
      <c r="S316" s="3"/>
    </row>
    <row r="317" spans="1:22" x14ac:dyDescent="0.3">
      <c r="A317">
        <v>2021</v>
      </c>
      <c r="B317" t="s">
        <v>241</v>
      </c>
      <c r="C317" s="1">
        <v>44456</v>
      </c>
      <c r="D317" s="3">
        <v>82</v>
      </c>
      <c r="E317" s="3">
        <v>82</v>
      </c>
      <c r="F317" s="1"/>
      <c r="G317" s="1"/>
      <c r="H317" t="s">
        <v>3618</v>
      </c>
      <c r="I317" t="s">
        <v>2333</v>
      </c>
      <c r="J317" s="1" t="s">
        <v>2212</v>
      </c>
      <c r="K317">
        <v>1</v>
      </c>
      <c r="Q317" s="3"/>
      <c r="R317" s="3"/>
      <c r="S317" s="3"/>
    </row>
    <row r="318" spans="1:22" x14ac:dyDescent="0.3">
      <c r="A318">
        <v>2021</v>
      </c>
      <c r="B318" t="s">
        <v>242</v>
      </c>
      <c r="C318" s="1">
        <v>44455</v>
      </c>
      <c r="D318" s="3">
        <v>95</v>
      </c>
      <c r="E318" s="3">
        <v>95</v>
      </c>
      <c r="F318" s="1"/>
      <c r="G318" s="1"/>
      <c r="H318" t="s">
        <v>3619</v>
      </c>
      <c r="I318" t="s">
        <v>3620</v>
      </c>
      <c r="J318" s="1" t="s">
        <v>2212</v>
      </c>
      <c r="K318">
        <v>1</v>
      </c>
      <c r="Q318" s="3"/>
      <c r="R318" s="3"/>
      <c r="S318" s="3"/>
    </row>
    <row r="319" spans="1:22" x14ac:dyDescent="0.3">
      <c r="A319">
        <v>2021</v>
      </c>
      <c r="B319" t="s">
        <v>243</v>
      </c>
      <c r="C319" s="1">
        <v>44455</v>
      </c>
      <c r="D319" s="3">
        <v>92</v>
      </c>
      <c r="E319" s="3">
        <v>92</v>
      </c>
      <c r="F319" s="1"/>
      <c r="G319" s="1"/>
      <c r="H319" t="s">
        <v>3460</v>
      </c>
      <c r="I319" t="s">
        <v>2330</v>
      </c>
      <c r="J319" s="1" t="s">
        <v>2212</v>
      </c>
      <c r="K319">
        <v>1</v>
      </c>
      <c r="Q319" s="3"/>
      <c r="R319" s="3"/>
      <c r="S319" s="3"/>
    </row>
    <row r="320" spans="1:22" x14ac:dyDescent="0.3">
      <c r="A320">
        <v>2021</v>
      </c>
      <c r="B320" t="s">
        <v>2438</v>
      </c>
      <c r="C320" s="1">
        <v>44455</v>
      </c>
      <c r="D320" s="3">
        <v>83</v>
      </c>
      <c r="E320" s="3">
        <v>83</v>
      </c>
      <c r="F320" s="1"/>
      <c r="G320" s="1"/>
      <c r="H320" s="1" t="s">
        <v>2439</v>
      </c>
      <c r="I320" s="1" t="s">
        <v>2348</v>
      </c>
      <c r="J320" s="1" t="s">
        <v>2440</v>
      </c>
      <c r="K320">
        <v>1</v>
      </c>
      <c r="Q320" s="3"/>
      <c r="R320" s="3"/>
      <c r="S320" s="3"/>
    </row>
    <row r="321" spans="1:22" x14ac:dyDescent="0.3">
      <c r="A321">
        <v>2021</v>
      </c>
      <c r="B321" t="s">
        <v>244</v>
      </c>
      <c r="C321" s="1">
        <v>44453</v>
      </c>
      <c r="D321" s="3">
        <v>71</v>
      </c>
      <c r="E321" s="3">
        <v>71</v>
      </c>
      <c r="F321" s="1"/>
      <c r="G321" s="1"/>
      <c r="H321" t="s">
        <v>3621</v>
      </c>
      <c r="I321" t="s">
        <v>2341</v>
      </c>
      <c r="J321" s="1" t="s">
        <v>2212</v>
      </c>
      <c r="K321">
        <v>1</v>
      </c>
      <c r="Q321" s="3"/>
      <c r="R321" s="3">
        <v>71</v>
      </c>
      <c r="S321" s="3"/>
      <c r="U321">
        <v>1</v>
      </c>
    </row>
    <row r="322" spans="1:22" x14ac:dyDescent="0.3">
      <c r="A322">
        <v>2021</v>
      </c>
      <c r="B322" t="s">
        <v>245</v>
      </c>
      <c r="C322" s="1">
        <v>44452</v>
      </c>
      <c r="D322" s="3">
        <v>86</v>
      </c>
      <c r="E322" s="3">
        <v>86</v>
      </c>
      <c r="F322" s="1"/>
      <c r="G322" s="1"/>
      <c r="H322" t="s">
        <v>3492</v>
      </c>
      <c r="I322" t="s">
        <v>2333</v>
      </c>
      <c r="J322" s="1" t="s">
        <v>2212</v>
      </c>
      <c r="K322">
        <v>1</v>
      </c>
      <c r="Q322" s="3"/>
      <c r="R322" s="3"/>
      <c r="S322" s="3"/>
    </row>
    <row r="323" spans="1:22" x14ac:dyDescent="0.3">
      <c r="A323">
        <v>2021</v>
      </c>
      <c r="B323" t="s">
        <v>246</v>
      </c>
      <c r="C323" s="1">
        <v>44451</v>
      </c>
      <c r="D323" s="3">
        <v>83</v>
      </c>
      <c r="E323" s="3">
        <v>83</v>
      </c>
      <c r="F323" s="1"/>
      <c r="G323" s="1"/>
      <c r="H323" t="s">
        <v>2439</v>
      </c>
      <c r="I323" t="s">
        <v>2348</v>
      </c>
      <c r="J323" s="1" t="s">
        <v>2212</v>
      </c>
      <c r="K323">
        <v>1</v>
      </c>
      <c r="Q323" s="3"/>
      <c r="R323" s="3"/>
      <c r="S323" s="3"/>
    </row>
    <row r="324" spans="1:22" x14ac:dyDescent="0.3">
      <c r="A324">
        <v>2021</v>
      </c>
      <c r="B324" t="s">
        <v>247</v>
      </c>
      <c r="C324" s="1">
        <v>44449</v>
      </c>
      <c r="D324" s="3">
        <v>84</v>
      </c>
      <c r="E324" s="3">
        <v>84</v>
      </c>
      <c r="F324" s="1"/>
      <c r="G324" s="1"/>
      <c r="H324" t="s">
        <v>3622</v>
      </c>
      <c r="I324" t="s">
        <v>2333</v>
      </c>
      <c r="J324" s="1" t="s">
        <v>2212</v>
      </c>
      <c r="K324">
        <v>1</v>
      </c>
      <c r="Q324" s="3"/>
      <c r="R324" s="3"/>
      <c r="S324" s="3"/>
    </row>
    <row r="325" spans="1:22" x14ac:dyDescent="0.3">
      <c r="A325">
        <v>2021</v>
      </c>
      <c r="B325" t="s">
        <v>248</v>
      </c>
      <c r="C325" s="1">
        <v>44448</v>
      </c>
      <c r="D325" s="3">
        <v>77</v>
      </c>
      <c r="E325" s="3">
        <v>77</v>
      </c>
      <c r="F325" s="1"/>
      <c r="G325" s="1"/>
      <c r="H325" t="s">
        <v>3609</v>
      </c>
      <c r="I325" t="s">
        <v>2341</v>
      </c>
      <c r="J325" s="1" t="s">
        <v>2212</v>
      </c>
      <c r="K325">
        <v>1</v>
      </c>
      <c r="Q325" s="3"/>
      <c r="R325" s="3"/>
      <c r="S325" s="3"/>
    </row>
    <row r="326" spans="1:22" x14ac:dyDescent="0.3">
      <c r="A326">
        <v>2021</v>
      </c>
      <c r="B326" t="s">
        <v>249</v>
      </c>
      <c r="C326" s="1">
        <v>44447</v>
      </c>
      <c r="D326" s="3">
        <v>91</v>
      </c>
      <c r="E326" s="3">
        <v>91</v>
      </c>
      <c r="F326" s="1"/>
      <c r="G326" s="1"/>
      <c r="H326" t="s">
        <v>2307</v>
      </c>
      <c r="I326" t="s">
        <v>2330</v>
      </c>
      <c r="J326" s="1" t="s">
        <v>2212</v>
      </c>
      <c r="K326">
        <v>1</v>
      </c>
      <c r="Q326" s="3"/>
      <c r="R326" s="3"/>
      <c r="S326" s="3"/>
    </row>
    <row r="327" spans="1:22" x14ac:dyDescent="0.3">
      <c r="A327">
        <v>2021</v>
      </c>
      <c r="B327" t="s">
        <v>250</v>
      </c>
      <c r="C327" s="1">
        <v>44447</v>
      </c>
      <c r="D327" s="3">
        <v>80</v>
      </c>
      <c r="E327" s="3">
        <v>80</v>
      </c>
      <c r="F327" s="1"/>
      <c r="G327" s="1"/>
      <c r="H327" t="s">
        <v>2304</v>
      </c>
      <c r="I327" t="s">
        <v>2333</v>
      </c>
      <c r="J327" s="1" t="s">
        <v>2212</v>
      </c>
      <c r="K327">
        <v>1</v>
      </c>
      <c r="Q327" s="3"/>
      <c r="R327" s="3"/>
      <c r="S327" s="3"/>
    </row>
    <row r="328" spans="1:22" x14ac:dyDescent="0.3">
      <c r="A328">
        <v>2021</v>
      </c>
      <c r="B328" t="s">
        <v>251</v>
      </c>
      <c r="C328" s="1">
        <v>44443</v>
      </c>
      <c r="D328" s="3">
        <v>89</v>
      </c>
      <c r="E328" s="3">
        <v>89</v>
      </c>
      <c r="F328" s="1"/>
      <c r="G328" s="1"/>
      <c r="H328" t="s">
        <v>3477</v>
      </c>
      <c r="I328" t="s">
        <v>2333</v>
      </c>
      <c r="J328" s="1" t="s">
        <v>2212</v>
      </c>
      <c r="K328">
        <v>1</v>
      </c>
      <c r="Q328" s="3"/>
      <c r="R328" s="3"/>
      <c r="S328" s="3"/>
    </row>
    <row r="329" spans="1:22" x14ac:dyDescent="0.3">
      <c r="A329">
        <v>2021</v>
      </c>
      <c r="B329" t="s">
        <v>252</v>
      </c>
      <c r="C329" s="1">
        <v>44441</v>
      </c>
      <c r="D329" s="3">
        <v>84</v>
      </c>
      <c r="E329" s="3">
        <v>84</v>
      </c>
      <c r="F329" s="1" t="s">
        <v>2118</v>
      </c>
      <c r="G329" s="1"/>
      <c r="H329" t="s">
        <v>3623</v>
      </c>
      <c r="I329" t="s">
        <v>2333</v>
      </c>
      <c r="J329" s="1" t="s">
        <v>2212</v>
      </c>
      <c r="K329">
        <v>1</v>
      </c>
      <c r="Q329" s="3"/>
      <c r="R329" s="3"/>
      <c r="S329" s="3"/>
    </row>
    <row r="330" spans="1:22" x14ac:dyDescent="0.3">
      <c r="A330">
        <v>2021</v>
      </c>
      <c r="B330" t="s">
        <v>253</v>
      </c>
      <c r="C330" s="1">
        <v>44440</v>
      </c>
      <c r="D330" s="3">
        <v>88</v>
      </c>
      <c r="E330" s="3">
        <v>88</v>
      </c>
      <c r="F330" s="1"/>
      <c r="G330" s="1"/>
      <c r="H330" t="s">
        <v>3592</v>
      </c>
      <c r="I330" t="s">
        <v>2333</v>
      </c>
      <c r="J330" s="1" t="s">
        <v>2212</v>
      </c>
      <c r="K330">
        <v>1</v>
      </c>
      <c r="Q330" s="3"/>
      <c r="R330" s="3"/>
      <c r="S330" s="3"/>
    </row>
    <row r="331" spans="1:22" x14ac:dyDescent="0.3">
      <c r="A331">
        <v>2021</v>
      </c>
      <c r="B331" t="s">
        <v>254</v>
      </c>
      <c r="C331" s="1">
        <v>44440</v>
      </c>
      <c r="D331" s="3">
        <v>94</v>
      </c>
      <c r="E331" s="3">
        <v>94</v>
      </c>
      <c r="F331" s="1"/>
      <c r="G331" s="1"/>
      <c r="H331" t="s">
        <v>2311</v>
      </c>
      <c r="I331" t="s">
        <v>2341</v>
      </c>
      <c r="J331" s="1" t="s">
        <v>2212</v>
      </c>
      <c r="K331">
        <v>1</v>
      </c>
      <c r="Q331" s="3"/>
      <c r="R331" s="3"/>
      <c r="S331" s="3"/>
    </row>
    <row r="332" spans="1:22" x14ac:dyDescent="0.3">
      <c r="A332">
        <v>2021</v>
      </c>
      <c r="B332" t="s">
        <v>255</v>
      </c>
      <c r="C332" s="1">
        <v>44440</v>
      </c>
      <c r="D332" s="3">
        <v>92</v>
      </c>
      <c r="E332" s="3">
        <v>92</v>
      </c>
      <c r="F332" s="1"/>
      <c r="G332" s="1"/>
      <c r="H332" t="s">
        <v>2311</v>
      </c>
      <c r="I332" t="s">
        <v>2341</v>
      </c>
      <c r="J332" s="1" t="s">
        <v>2212</v>
      </c>
      <c r="K332">
        <v>1</v>
      </c>
      <c r="M332">
        <f>SUM(K305:K332)</f>
        <v>28</v>
      </c>
      <c r="O332" s="4">
        <f>AVERAGE(D305:D332)</f>
        <v>83.678571428571431</v>
      </c>
      <c r="Q332" s="3"/>
      <c r="R332" s="3"/>
      <c r="S332" s="3"/>
    </row>
    <row r="333" spans="1:22" x14ac:dyDescent="0.3">
      <c r="A333">
        <v>2021</v>
      </c>
      <c r="B333" t="s">
        <v>256</v>
      </c>
      <c r="C333" s="1">
        <v>44438</v>
      </c>
      <c r="D333" s="3">
        <v>83</v>
      </c>
      <c r="E333" s="3">
        <v>83</v>
      </c>
      <c r="F333" s="1"/>
      <c r="G333" s="1"/>
      <c r="H333" t="s">
        <v>3515</v>
      </c>
      <c r="I333" t="s">
        <v>3445</v>
      </c>
      <c r="J333" s="1" t="s">
        <v>2212</v>
      </c>
      <c r="K333">
        <v>1</v>
      </c>
      <c r="Q333" s="3"/>
      <c r="R333" s="3"/>
      <c r="S333" s="3"/>
    </row>
    <row r="334" spans="1:22" x14ac:dyDescent="0.3">
      <c r="A334">
        <v>2021</v>
      </c>
      <c r="B334" t="s">
        <v>257</v>
      </c>
      <c r="C334" s="1">
        <v>44438</v>
      </c>
      <c r="D334" s="3">
        <v>48</v>
      </c>
      <c r="E334" s="3">
        <v>48</v>
      </c>
      <c r="F334" t="s">
        <v>2119</v>
      </c>
      <c r="H334" t="s">
        <v>3460</v>
      </c>
      <c r="I334" t="s">
        <v>2330</v>
      </c>
      <c r="J334" s="1" t="s">
        <v>2212</v>
      </c>
      <c r="K334">
        <v>1</v>
      </c>
      <c r="P334" s="3">
        <v>48</v>
      </c>
      <c r="Q334" s="3">
        <v>48</v>
      </c>
      <c r="R334" s="3"/>
      <c r="S334" s="3">
        <v>1</v>
      </c>
      <c r="T334">
        <v>1</v>
      </c>
      <c r="V334" t="s">
        <v>3562</v>
      </c>
    </row>
    <row r="335" spans="1:22" x14ac:dyDescent="0.3">
      <c r="A335">
        <v>2021</v>
      </c>
      <c r="B335" t="s">
        <v>258</v>
      </c>
      <c r="C335" s="1">
        <v>44438</v>
      </c>
      <c r="D335" s="3">
        <v>85</v>
      </c>
      <c r="E335" s="3">
        <v>85</v>
      </c>
      <c r="F335" s="1"/>
      <c r="G335" s="1"/>
      <c r="H335" t="s">
        <v>3479</v>
      </c>
      <c r="I335" t="s">
        <v>3448</v>
      </c>
      <c r="J335" s="1" t="s">
        <v>2212</v>
      </c>
      <c r="K335">
        <v>1</v>
      </c>
      <c r="Q335" s="3"/>
      <c r="R335" s="3"/>
      <c r="S335" s="3"/>
    </row>
    <row r="336" spans="1:22" x14ac:dyDescent="0.3">
      <c r="A336">
        <v>2021</v>
      </c>
      <c r="B336" t="s">
        <v>259</v>
      </c>
      <c r="C336" s="1">
        <v>44437</v>
      </c>
      <c r="D336" s="3">
        <v>97</v>
      </c>
      <c r="E336" s="3">
        <v>97</v>
      </c>
      <c r="F336" s="1"/>
      <c r="G336" s="1"/>
      <c r="H336" t="s">
        <v>3624</v>
      </c>
      <c r="I336" t="s">
        <v>2333</v>
      </c>
      <c r="J336" s="1" t="s">
        <v>2212</v>
      </c>
      <c r="K336">
        <v>1</v>
      </c>
      <c r="Q336" s="3"/>
      <c r="R336" s="3"/>
      <c r="S336" s="3"/>
    </row>
    <row r="337" spans="1:21" x14ac:dyDescent="0.3">
      <c r="A337">
        <v>2021</v>
      </c>
      <c r="B337" t="s">
        <v>260</v>
      </c>
      <c r="C337" s="1">
        <v>44437</v>
      </c>
      <c r="D337" s="3">
        <v>92</v>
      </c>
      <c r="E337" s="3">
        <v>92</v>
      </c>
      <c r="F337" s="1"/>
      <c r="G337" s="1"/>
      <c r="H337" t="s">
        <v>3481</v>
      </c>
      <c r="I337" t="s">
        <v>2348</v>
      </c>
      <c r="J337" s="1" t="s">
        <v>2212</v>
      </c>
      <c r="K337">
        <v>1</v>
      </c>
      <c r="Q337" s="3"/>
      <c r="R337" s="3"/>
      <c r="S337" s="3"/>
    </row>
    <row r="338" spans="1:21" x14ac:dyDescent="0.3">
      <c r="A338">
        <v>2021</v>
      </c>
      <c r="B338" t="s">
        <v>261</v>
      </c>
      <c r="C338" s="1">
        <v>44437</v>
      </c>
      <c r="D338" s="3">
        <v>87</v>
      </c>
      <c r="E338" s="3">
        <v>87</v>
      </c>
      <c r="F338" s="1"/>
      <c r="G338" s="1"/>
      <c r="H338" t="s">
        <v>3481</v>
      </c>
      <c r="I338" t="s">
        <v>2348</v>
      </c>
      <c r="J338" s="1" t="s">
        <v>2212</v>
      </c>
      <c r="K338">
        <v>1</v>
      </c>
      <c r="Q338" s="3"/>
      <c r="R338" s="3"/>
      <c r="S338" s="3"/>
    </row>
    <row r="339" spans="1:21" x14ac:dyDescent="0.3">
      <c r="A339">
        <v>2021</v>
      </c>
      <c r="B339" t="s">
        <v>262</v>
      </c>
      <c r="C339" s="1">
        <v>44436</v>
      </c>
      <c r="D339" s="3">
        <v>85</v>
      </c>
      <c r="E339" s="3">
        <v>85</v>
      </c>
      <c r="F339" s="1"/>
      <c r="G339" s="1"/>
      <c r="H339" t="s">
        <v>3625</v>
      </c>
      <c r="I339" t="s">
        <v>2333</v>
      </c>
      <c r="J339" s="1" t="s">
        <v>2212</v>
      </c>
      <c r="K339">
        <v>1</v>
      </c>
      <c r="Q339" s="3"/>
      <c r="R339" s="3"/>
      <c r="S339" s="3"/>
    </row>
    <row r="340" spans="1:21" x14ac:dyDescent="0.3">
      <c r="A340">
        <v>2021</v>
      </c>
      <c r="B340" t="s">
        <v>263</v>
      </c>
      <c r="C340" s="1">
        <v>44435</v>
      </c>
      <c r="D340" s="3">
        <v>101</v>
      </c>
      <c r="E340" s="3">
        <v>101</v>
      </c>
      <c r="F340" s="1"/>
      <c r="G340" s="1"/>
      <c r="H340" t="s">
        <v>2304</v>
      </c>
      <c r="I340" t="s">
        <v>2333</v>
      </c>
      <c r="J340" s="1" t="s">
        <v>2212</v>
      </c>
      <c r="K340">
        <v>1</v>
      </c>
      <c r="Q340" s="3"/>
      <c r="R340" s="3"/>
      <c r="S340" s="3"/>
    </row>
    <row r="341" spans="1:21" x14ac:dyDescent="0.3">
      <c r="A341">
        <v>2021</v>
      </c>
      <c r="B341" t="s">
        <v>2450</v>
      </c>
      <c r="C341" s="1">
        <v>44434</v>
      </c>
      <c r="D341" s="3">
        <v>66</v>
      </c>
      <c r="E341" s="3">
        <v>66</v>
      </c>
      <c r="F341" s="1"/>
      <c r="G341" s="1"/>
      <c r="H341" s="1" t="s">
        <v>2452</v>
      </c>
      <c r="I341" s="1" t="s">
        <v>2348</v>
      </c>
      <c r="J341" s="1" t="s">
        <v>2451</v>
      </c>
      <c r="K341">
        <v>1</v>
      </c>
      <c r="Q341" s="3"/>
      <c r="R341" s="3">
        <v>66</v>
      </c>
      <c r="S341" s="3"/>
      <c r="U341">
        <v>1</v>
      </c>
    </row>
    <row r="342" spans="1:21" x14ac:dyDescent="0.3">
      <c r="A342">
        <v>2021</v>
      </c>
      <c r="B342" t="s">
        <v>264</v>
      </c>
      <c r="C342" s="1">
        <v>44434</v>
      </c>
      <c r="D342" s="3">
        <v>86</v>
      </c>
      <c r="E342" s="3">
        <v>86</v>
      </c>
      <c r="F342" s="1"/>
      <c r="G342" s="1"/>
      <c r="H342" t="s">
        <v>3614</v>
      </c>
      <c r="I342" t="s">
        <v>2333</v>
      </c>
      <c r="J342" s="1" t="s">
        <v>2212</v>
      </c>
      <c r="K342">
        <v>1</v>
      </c>
      <c r="Q342" s="3"/>
      <c r="R342" s="3"/>
      <c r="S342" s="3"/>
    </row>
    <row r="343" spans="1:21" x14ac:dyDescent="0.3">
      <c r="A343">
        <v>2021</v>
      </c>
      <c r="B343" t="s">
        <v>265</v>
      </c>
      <c r="C343" s="1">
        <v>44433</v>
      </c>
      <c r="D343" s="3">
        <v>95</v>
      </c>
      <c r="E343" s="3">
        <v>95</v>
      </c>
      <c r="F343" s="1"/>
      <c r="G343" s="1"/>
      <c r="H343" t="s">
        <v>2305</v>
      </c>
      <c r="I343" t="s">
        <v>2333</v>
      </c>
      <c r="J343" s="1" t="s">
        <v>2212</v>
      </c>
      <c r="K343">
        <v>1</v>
      </c>
      <c r="Q343" s="3"/>
      <c r="R343" s="3"/>
      <c r="S343" s="3"/>
    </row>
    <row r="344" spans="1:21" x14ac:dyDescent="0.3">
      <c r="A344">
        <v>2021</v>
      </c>
      <c r="B344" t="s">
        <v>266</v>
      </c>
      <c r="C344" s="1">
        <v>44433</v>
      </c>
      <c r="D344" s="3">
        <v>83</v>
      </c>
      <c r="E344" s="3">
        <v>83</v>
      </c>
      <c r="F344" s="1"/>
      <c r="G344" s="1"/>
      <c r="H344" t="s">
        <v>2304</v>
      </c>
      <c r="I344" t="s">
        <v>2333</v>
      </c>
      <c r="J344" s="1" t="s">
        <v>2212</v>
      </c>
      <c r="K344">
        <v>1</v>
      </c>
      <c r="Q344" s="3"/>
      <c r="R344" s="3"/>
      <c r="S344" s="3"/>
    </row>
    <row r="345" spans="1:21" x14ac:dyDescent="0.3">
      <c r="A345">
        <v>2021</v>
      </c>
      <c r="B345" t="s">
        <v>267</v>
      </c>
      <c r="C345" s="1">
        <v>44431</v>
      </c>
      <c r="D345" s="3">
        <v>88</v>
      </c>
      <c r="E345" s="3">
        <v>88</v>
      </c>
      <c r="F345" s="1"/>
      <c r="G345" s="1"/>
      <c r="H345" t="s">
        <v>3481</v>
      </c>
      <c r="I345" t="s">
        <v>2348</v>
      </c>
      <c r="J345" s="1" t="s">
        <v>2212</v>
      </c>
      <c r="K345">
        <v>1</v>
      </c>
      <c r="Q345" s="3"/>
      <c r="R345" s="3"/>
      <c r="S345" s="3"/>
    </row>
    <row r="346" spans="1:21" x14ac:dyDescent="0.3">
      <c r="A346">
        <v>2021</v>
      </c>
      <c r="B346" t="s">
        <v>268</v>
      </c>
      <c r="C346" s="1">
        <v>44430</v>
      </c>
      <c r="D346" s="3">
        <v>96</v>
      </c>
      <c r="E346" s="3">
        <v>96</v>
      </c>
      <c r="F346" s="1"/>
      <c r="G346" s="1"/>
      <c r="H346" t="s">
        <v>2311</v>
      </c>
      <c r="I346" t="s">
        <v>2341</v>
      </c>
      <c r="J346" s="1" t="s">
        <v>2212</v>
      </c>
      <c r="K346">
        <v>1</v>
      </c>
      <c r="Q346" s="3"/>
      <c r="R346" s="3"/>
      <c r="S346" s="3"/>
    </row>
    <row r="347" spans="1:21" x14ac:dyDescent="0.3">
      <c r="A347">
        <v>2021</v>
      </c>
      <c r="B347" t="s">
        <v>269</v>
      </c>
      <c r="C347" s="1">
        <v>44429</v>
      </c>
      <c r="D347" s="3">
        <v>77</v>
      </c>
      <c r="E347" s="3">
        <v>77</v>
      </c>
      <c r="F347" s="1"/>
      <c r="G347" s="1"/>
      <c r="H347" t="s">
        <v>3481</v>
      </c>
      <c r="I347" t="s">
        <v>2348</v>
      </c>
      <c r="J347" s="1" t="s">
        <v>2212</v>
      </c>
      <c r="K347">
        <v>1</v>
      </c>
      <c r="Q347" s="3"/>
      <c r="R347" s="3"/>
      <c r="S347" s="3"/>
    </row>
    <row r="348" spans="1:21" x14ac:dyDescent="0.3">
      <c r="A348">
        <v>2021</v>
      </c>
      <c r="B348" t="s">
        <v>270</v>
      </c>
      <c r="C348" s="1">
        <v>44427</v>
      </c>
      <c r="D348" s="3">
        <v>97</v>
      </c>
      <c r="E348" s="3">
        <v>97</v>
      </c>
      <c r="F348" s="1"/>
      <c r="G348" s="1"/>
      <c r="H348" t="s">
        <v>3626</v>
      </c>
      <c r="I348" t="s">
        <v>2330</v>
      </c>
      <c r="J348" s="1" t="s">
        <v>2212</v>
      </c>
      <c r="K348">
        <v>1</v>
      </c>
      <c r="Q348" s="3"/>
      <c r="R348" s="3"/>
      <c r="S348" s="3"/>
    </row>
    <row r="349" spans="1:21" x14ac:dyDescent="0.3">
      <c r="A349">
        <v>2021</v>
      </c>
      <c r="B349" t="s">
        <v>271</v>
      </c>
      <c r="C349" s="1">
        <v>44427</v>
      </c>
      <c r="D349" s="3">
        <v>83</v>
      </c>
      <c r="E349" s="3">
        <v>83</v>
      </c>
      <c r="F349" s="1" t="s">
        <v>2120</v>
      </c>
      <c r="G349" s="1"/>
      <c r="H349" t="s">
        <v>3588</v>
      </c>
      <c r="I349" t="s">
        <v>2348</v>
      </c>
      <c r="J349" s="1" t="s">
        <v>2212</v>
      </c>
      <c r="K349">
        <v>1</v>
      </c>
      <c r="Q349" s="3"/>
      <c r="R349" s="3"/>
      <c r="S349" s="3"/>
    </row>
    <row r="350" spans="1:21" x14ac:dyDescent="0.3">
      <c r="A350">
        <v>2021</v>
      </c>
      <c r="B350" t="s">
        <v>272</v>
      </c>
      <c r="C350" s="1">
        <v>44426</v>
      </c>
      <c r="D350" s="3">
        <v>91</v>
      </c>
      <c r="E350" s="3">
        <v>91</v>
      </c>
      <c r="F350" s="1"/>
      <c r="G350" s="1"/>
      <c r="H350" t="s">
        <v>3595</v>
      </c>
      <c r="I350" t="s">
        <v>2341</v>
      </c>
      <c r="J350" s="1" t="s">
        <v>2212</v>
      </c>
      <c r="K350">
        <v>1</v>
      </c>
      <c r="Q350" s="3"/>
      <c r="R350" s="3"/>
      <c r="S350" s="3"/>
    </row>
    <row r="351" spans="1:21" x14ac:dyDescent="0.3">
      <c r="A351">
        <v>2021</v>
      </c>
      <c r="B351" t="s">
        <v>273</v>
      </c>
      <c r="C351" s="1">
        <v>44425</v>
      </c>
      <c r="D351" s="3">
        <v>94</v>
      </c>
      <c r="E351" s="3">
        <v>94</v>
      </c>
      <c r="F351" s="1"/>
      <c r="G351" s="1"/>
      <c r="H351" t="s">
        <v>3627</v>
      </c>
      <c r="I351" t="s">
        <v>2333</v>
      </c>
      <c r="J351" s="1" t="s">
        <v>2212</v>
      </c>
      <c r="K351">
        <v>1</v>
      </c>
      <c r="Q351" s="3"/>
      <c r="R351" s="3"/>
      <c r="S351" s="3"/>
    </row>
    <row r="352" spans="1:21" x14ac:dyDescent="0.3">
      <c r="A352">
        <v>2021</v>
      </c>
      <c r="B352" t="s">
        <v>274</v>
      </c>
      <c r="C352" s="1">
        <v>44425</v>
      </c>
      <c r="D352" s="3">
        <v>86</v>
      </c>
      <c r="E352" s="3">
        <v>86</v>
      </c>
      <c r="F352" s="1"/>
      <c r="G352" s="1"/>
      <c r="H352" t="s">
        <v>3602</v>
      </c>
      <c r="I352" t="s">
        <v>2348</v>
      </c>
      <c r="J352" s="1" t="s">
        <v>2212</v>
      </c>
      <c r="K352">
        <v>1</v>
      </c>
      <c r="Q352" s="3"/>
      <c r="R352" s="3"/>
      <c r="S352" s="3"/>
    </row>
    <row r="353" spans="1:22" x14ac:dyDescent="0.3">
      <c r="A353">
        <v>2021</v>
      </c>
      <c r="B353" t="s">
        <v>275</v>
      </c>
      <c r="C353" s="1">
        <v>44425</v>
      </c>
      <c r="D353" s="3">
        <v>101</v>
      </c>
      <c r="E353" s="3">
        <v>101</v>
      </c>
      <c r="F353" s="1"/>
      <c r="G353" s="1"/>
      <c r="H353" t="s">
        <v>2311</v>
      </c>
      <c r="I353" t="s">
        <v>2341</v>
      </c>
      <c r="J353" s="1" t="s">
        <v>2212</v>
      </c>
      <c r="K353">
        <v>1</v>
      </c>
      <c r="Q353" s="3"/>
      <c r="R353" s="3"/>
      <c r="S353" s="3"/>
    </row>
    <row r="354" spans="1:22" x14ac:dyDescent="0.3">
      <c r="A354">
        <v>2021</v>
      </c>
      <c r="B354" t="s">
        <v>276</v>
      </c>
      <c r="C354" s="1">
        <v>44424</v>
      </c>
      <c r="D354" s="3">
        <v>67</v>
      </c>
      <c r="E354" s="3">
        <v>67</v>
      </c>
      <c r="F354" s="1"/>
      <c r="G354" s="1"/>
      <c r="H354" t="s">
        <v>3628</v>
      </c>
      <c r="I354" t="s">
        <v>3445</v>
      </c>
      <c r="J354" s="1" t="s">
        <v>2212</v>
      </c>
      <c r="K354">
        <v>1</v>
      </c>
      <c r="Q354" s="3"/>
      <c r="R354" s="3">
        <v>67</v>
      </c>
      <c r="S354" s="3"/>
      <c r="U354">
        <v>1</v>
      </c>
      <c r="V354" t="s">
        <v>3562</v>
      </c>
    </row>
    <row r="355" spans="1:22" x14ac:dyDescent="0.3">
      <c r="A355">
        <v>2021</v>
      </c>
      <c r="B355" t="s">
        <v>277</v>
      </c>
      <c r="C355" s="1">
        <v>44423</v>
      </c>
      <c r="D355" s="3">
        <v>89</v>
      </c>
      <c r="E355" s="3">
        <v>89</v>
      </c>
      <c r="F355" s="1"/>
      <c r="G355" s="1"/>
      <c r="H355" t="s">
        <v>3492</v>
      </c>
      <c r="I355" t="s">
        <v>2333</v>
      </c>
      <c r="J355" s="1" t="s">
        <v>2212</v>
      </c>
      <c r="K355">
        <v>1</v>
      </c>
      <c r="Q355" s="3"/>
      <c r="R355" s="3"/>
      <c r="S355" s="3"/>
    </row>
    <row r="356" spans="1:22" x14ac:dyDescent="0.3">
      <c r="A356">
        <v>2021</v>
      </c>
      <c r="B356" t="s">
        <v>278</v>
      </c>
      <c r="C356" s="1">
        <v>44423</v>
      </c>
      <c r="D356" s="3">
        <v>97</v>
      </c>
      <c r="E356" s="3">
        <v>97</v>
      </c>
      <c r="F356" s="1"/>
      <c r="G356" s="1"/>
      <c r="H356" t="s">
        <v>2305</v>
      </c>
      <c r="I356" t="s">
        <v>2333</v>
      </c>
      <c r="J356" s="1" t="s">
        <v>2212</v>
      </c>
      <c r="K356">
        <v>1</v>
      </c>
      <c r="Q356" s="3"/>
      <c r="R356" s="3"/>
      <c r="S356" s="3"/>
    </row>
    <row r="357" spans="1:22" x14ac:dyDescent="0.3">
      <c r="A357">
        <v>2021</v>
      </c>
      <c r="B357" t="s">
        <v>279</v>
      </c>
      <c r="C357" s="1">
        <v>44422</v>
      </c>
      <c r="D357" s="3">
        <v>75</v>
      </c>
      <c r="E357" s="3">
        <v>75</v>
      </c>
      <c r="F357" s="1" t="s">
        <v>2115</v>
      </c>
      <c r="G357" s="1"/>
      <c r="H357" t="s">
        <v>2304</v>
      </c>
      <c r="I357" t="s">
        <v>2333</v>
      </c>
      <c r="J357" s="1" t="s">
        <v>2212</v>
      </c>
      <c r="K357">
        <v>1</v>
      </c>
      <c r="Q357" s="3"/>
      <c r="R357" s="3"/>
      <c r="S357" s="3"/>
    </row>
    <row r="358" spans="1:22" x14ac:dyDescent="0.3">
      <c r="A358">
        <v>2021</v>
      </c>
      <c r="B358" t="s">
        <v>280</v>
      </c>
      <c r="C358" s="1">
        <v>44421</v>
      </c>
      <c r="D358" s="3">
        <v>76</v>
      </c>
      <c r="E358" s="3">
        <v>76</v>
      </c>
      <c r="F358" s="1"/>
      <c r="G358" s="1"/>
      <c r="H358" t="s">
        <v>3460</v>
      </c>
      <c r="I358" t="s">
        <v>2330</v>
      </c>
      <c r="J358" s="1" t="s">
        <v>2212</v>
      </c>
      <c r="K358">
        <v>1</v>
      </c>
      <c r="Q358" s="3"/>
      <c r="R358" s="3"/>
      <c r="S358" s="3"/>
    </row>
    <row r="359" spans="1:22" x14ac:dyDescent="0.3">
      <c r="A359">
        <v>2021</v>
      </c>
      <c r="B359" t="s">
        <v>281</v>
      </c>
      <c r="C359" s="1">
        <v>44420</v>
      </c>
      <c r="D359" s="3">
        <v>92</v>
      </c>
      <c r="E359" s="3">
        <v>92</v>
      </c>
      <c r="F359" s="1"/>
      <c r="G359" s="1"/>
      <c r="H359" t="s">
        <v>2334</v>
      </c>
      <c r="I359" t="s">
        <v>2333</v>
      </c>
      <c r="J359" s="1" t="s">
        <v>2212</v>
      </c>
      <c r="K359">
        <v>1</v>
      </c>
      <c r="Q359" s="3"/>
      <c r="R359" s="3"/>
      <c r="S359" s="3"/>
    </row>
    <row r="360" spans="1:22" x14ac:dyDescent="0.3">
      <c r="A360">
        <v>2021</v>
      </c>
      <c r="B360" t="s">
        <v>282</v>
      </c>
      <c r="C360" s="1">
        <v>44420</v>
      </c>
      <c r="D360" s="3">
        <v>93</v>
      </c>
      <c r="E360" s="3">
        <v>93</v>
      </c>
      <c r="F360" s="1"/>
      <c r="G360" s="1"/>
      <c r="H360" t="s">
        <v>3533</v>
      </c>
      <c r="I360" t="s">
        <v>2333</v>
      </c>
      <c r="J360" s="1" t="s">
        <v>2212</v>
      </c>
      <c r="K360">
        <v>1</v>
      </c>
      <c r="Q360" s="3"/>
      <c r="R360" s="3"/>
      <c r="S360" s="3"/>
    </row>
    <row r="361" spans="1:22" x14ac:dyDescent="0.3">
      <c r="A361">
        <v>2021</v>
      </c>
      <c r="B361" t="s">
        <v>283</v>
      </c>
      <c r="C361" s="1">
        <v>44417</v>
      </c>
      <c r="D361" s="3">
        <v>75</v>
      </c>
      <c r="E361" s="3">
        <v>75</v>
      </c>
      <c r="F361" s="1" t="s">
        <v>2121</v>
      </c>
      <c r="G361" s="1"/>
      <c r="H361" t="s">
        <v>3629</v>
      </c>
      <c r="I361" t="s">
        <v>2371</v>
      </c>
      <c r="J361" s="1" t="s">
        <v>2212</v>
      </c>
      <c r="K361">
        <v>1</v>
      </c>
      <c r="Q361" s="3"/>
      <c r="R361" s="3"/>
      <c r="S361" s="3"/>
    </row>
    <row r="362" spans="1:22" x14ac:dyDescent="0.3">
      <c r="A362">
        <v>2021</v>
      </c>
      <c r="B362" t="s">
        <v>284</v>
      </c>
      <c r="C362" s="1">
        <v>44417</v>
      </c>
      <c r="D362" s="3">
        <v>92</v>
      </c>
      <c r="E362" s="3">
        <v>92</v>
      </c>
      <c r="F362" s="1"/>
      <c r="G362" s="1"/>
      <c r="H362" t="s">
        <v>3474</v>
      </c>
      <c r="I362" t="s">
        <v>2333</v>
      </c>
      <c r="J362" s="1" t="s">
        <v>2212</v>
      </c>
      <c r="K362">
        <v>1</v>
      </c>
      <c r="Q362" s="3"/>
      <c r="R362" s="3"/>
      <c r="S362" s="3"/>
    </row>
    <row r="363" spans="1:22" x14ac:dyDescent="0.3">
      <c r="A363">
        <v>2021</v>
      </c>
      <c r="B363" t="s">
        <v>285</v>
      </c>
      <c r="C363" s="1">
        <v>44417</v>
      </c>
      <c r="D363" s="3">
        <v>74</v>
      </c>
      <c r="E363" s="3">
        <v>74</v>
      </c>
      <c r="F363" s="1"/>
      <c r="G363" s="1"/>
      <c r="H363" t="s">
        <v>2334</v>
      </c>
      <c r="I363" t="s">
        <v>2333</v>
      </c>
      <c r="J363" s="1" t="s">
        <v>2212</v>
      </c>
      <c r="K363">
        <v>1</v>
      </c>
      <c r="Q363" s="3"/>
      <c r="R363" s="3">
        <v>74</v>
      </c>
      <c r="S363" s="3"/>
      <c r="U363">
        <v>1</v>
      </c>
    </row>
    <row r="364" spans="1:22" x14ac:dyDescent="0.3">
      <c r="A364">
        <v>2021</v>
      </c>
      <c r="B364" t="s">
        <v>286</v>
      </c>
      <c r="C364" s="1">
        <v>44417</v>
      </c>
      <c r="D364" s="3">
        <v>88</v>
      </c>
      <c r="E364" s="3">
        <v>88</v>
      </c>
      <c r="F364" s="1"/>
      <c r="G364" s="1"/>
      <c r="H364" t="s">
        <v>3442</v>
      </c>
      <c r="I364" t="s">
        <v>2333</v>
      </c>
      <c r="J364" s="1" t="s">
        <v>2212</v>
      </c>
      <c r="K364">
        <v>1</v>
      </c>
      <c r="Q364" s="3"/>
      <c r="R364" s="3"/>
      <c r="S364" s="3"/>
    </row>
    <row r="365" spans="1:22" x14ac:dyDescent="0.3">
      <c r="A365">
        <v>2021</v>
      </c>
      <c r="B365" t="s">
        <v>287</v>
      </c>
      <c r="C365" s="1">
        <v>44415</v>
      </c>
      <c r="D365" s="3">
        <v>87</v>
      </c>
      <c r="E365" s="3">
        <v>87</v>
      </c>
      <c r="F365" s="1"/>
      <c r="G365" s="1"/>
      <c r="H365" t="s">
        <v>3630</v>
      </c>
      <c r="I365" t="s">
        <v>2333</v>
      </c>
      <c r="J365" s="1" t="s">
        <v>2212</v>
      </c>
      <c r="K365">
        <v>1</v>
      </c>
      <c r="Q365" s="3"/>
      <c r="R365" s="3"/>
      <c r="S365" s="3"/>
    </row>
    <row r="366" spans="1:22" x14ac:dyDescent="0.3">
      <c r="A366">
        <v>2021</v>
      </c>
      <c r="B366" t="s">
        <v>288</v>
      </c>
      <c r="C366" s="1">
        <v>44415</v>
      </c>
      <c r="D366" s="3">
        <v>77</v>
      </c>
      <c r="E366" s="3">
        <v>77</v>
      </c>
      <c r="F366" s="1"/>
      <c r="G366" s="1"/>
      <c r="H366" t="s">
        <v>3631</v>
      </c>
      <c r="I366" t="s">
        <v>2333</v>
      </c>
      <c r="J366" s="1" t="s">
        <v>2212</v>
      </c>
      <c r="K366">
        <v>1</v>
      </c>
      <c r="Q366" s="3"/>
      <c r="R366" s="3"/>
      <c r="S366" s="3"/>
    </row>
    <row r="367" spans="1:22" x14ac:dyDescent="0.3">
      <c r="A367">
        <v>2021</v>
      </c>
      <c r="B367" t="s">
        <v>289</v>
      </c>
      <c r="C367" s="1">
        <v>44414</v>
      </c>
      <c r="D367" s="3">
        <v>80</v>
      </c>
      <c r="E367" s="3">
        <v>80</v>
      </c>
      <c r="F367" s="1" t="s">
        <v>2122</v>
      </c>
      <c r="G367" s="1"/>
      <c r="H367" t="s">
        <v>2428</v>
      </c>
      <c r="I367" t="s">
        <v>2333</v>
      </c>
      <c r="J367" s="1" t="s">
        <v>2212</v>
      </c>
      <c r="K367">
        <v>1</v>
      </c>
      <c r="Q367" s="3"/>
      <c r="R367" s="3"/>
      <c r="S367" s="3"/>
    </row>
    <row r="368" spans="1:22" x14ac:dyDescent="0.3">
      <c r="A368">
        <v>2021</v>
      </c>
      <c r="B368" t="s">
        <v>290</v>
      </c>
      <c r="C368" s="1">
        <v>44414</v>
      </c>
      <c r="D368" s="3">
        <v>39</v>
      </c>
      <c r="E368" s="3">
        <v>39</v>
      </c>
      <c r="F368" s="1" t="s">
        <v>2123</v>
      </c>
      <c r="G368" s="1"/>
      <c r="H368" t="s">
        <v>2334</v>
      </c>
      <c r="I368" t="s">
        <v>2333</v>
      </c>
      <c r="J368" s="1" t="s">
        <v>2212</v>
      </c>
      <c r="K368">
        <v>1</v>
      </c>
      <c r="P368" s="3">
        <v>39</v>
      </c>
      <c r="Q368" s="3">
        <v>39</v>
      </c>
      <c r="R368" s="3"/>
      <c r="S368" s="3">
        <v>1</v>
      </c>
      <c r="T368">
        <v>1</v>
      </c>
      <c r="V368" t="s">
        <v>3562</v>
      </c>
    </row>
    <row r="369" spans="1:22" x14ac:dyDescent="0.3">
      <c r="A369">
        <v>2021</v>
      </c>
      <c r="B369" t="s">
        <v>291</v>
      </c>
      <c r="C369" s="1">
        <v>44413</v>
      </c>
      <c r="D369" s="3">
        <v>91</v>
      </c>
      <c r="E369" s="3">
        <v>91</v>
      </c>
      <c r="F369" s="1"/>
      <c r="G369" s="1"/>
      <c r="H369" t="s">
        <v>3500</v>
      </c>
      <c r="I369" t="s">
        <v>3476</v>
      </c>
      <c r="J369" s="1" t="s">
        <v>2212</v>
      </c>
      <c r="K369">
        <v>1</v>
      </c>
      <c r="Q369" s="3"/>
      <c r="R369" s="3"/>
      <c r="S369" s="3"/>
    </row>
    <row r="370" spans="1:22" x14ac:dyDescent="0.3">
      <c r="A370">
        <v>2021</v>
      </c>
      <c r="B370" t="s">
        <v>292</v>
      </c>
      <c r="C370" s="1">
        <v>44412</v>
      </c>
      <c r="D370" s="3">
        <v>90</v>
      </c>
      <c r="E370" s="3">
        <v>90</v>
      </c>
      <c r="F370" s="1"/>
      <c r="G370" s="1"/>
      <c r="H370" t="s">
        <v>2406</v>
      </c>
      <c r="I370" t="s">
        <v>2359</v>
      </c>
      <c r="J370" s="1" t="s">
        <v>2212</v>
      </c>
      <c r="K370">
        <v>1</v>
      </c>
      <c r="Q370" s="3"/>
      <c r="R370" s="3"/>
      <c r="S370" s="3"/>
    </row>
    <row r="371" spans="1:22" x14ac:dyDescent="0.3">
      <c r="A371">
        <v>2021</v>
      </c>
      <c r="B371" t="s">
        <v>293</v>
      </c>
      <c r="C371" s="1">
        <v>44410</v>
      </c>
      <c r="D371" s="3">
        <v>85</v>
      </c>
      <c r="E371" s="3">
        <v>85</v>
      </c>
      <c r="F371" s="1"/>
      <c r="G371" s="1"/>
      <c r="H371" t="s">
        <v>3613</v>
      </c>
      <c r="I371" t="s">
        <v>2333</v>
      </c>
      <c r="J371" s="1" t="s">
        <v>2212</v>
      </c>
      <c r="K371">
        <v>1</v>
      </c>
      <c r="M371">
        <f>SUM(K333:K371)</f>
        <v>39</v>
      </c>
      <c r="O371" s="4">
        <f>AVERAGE(D333:D371)</f>
        <v>84.307692307692307</v>
      </c>
      <c r="Q371" s="3"/>
      <c r="R371" s="3"/>
      <c r="S371" s="3"/>
    </row>
    <row r="372" spans="1:22" x14ac:dyDescent="0.3">
      <c r="A372">
        <v>2021</v>
      </c>
      <c r="B372" t="s">
        <v>294</v>
      </c>
      <c r="C372" s="1">
        <v>44408</v>
      </c>
      <c r="D372" s="3">
        <v>98</v>
      </c>
      <c r="E372" s="3">
        <v>98</v>
      </c>
      <c r="F372" s="1"/>
      <c r="G372" s="1"/>
      <c r="H372" t="s">
        <v>3490</v>
      </c>
      <c r="I372" t="s">
        <v>2333</v>
      </c>
      <c r="J372" s="1" t="s">
        <v>2212</v>
      </c>
      <c r="K372">
        <v>1</v>
      </c>
      <c r="Q372" s="3"/>
      <c r="R372" s="3"/>
      <c r="S372" s="3"/>
    </row>
    <row r="373" spans="1:22" x14ac:dyDescent="0.3">
      <c r="A373">
        <v>2021</v>
      </c>
      <c r="B373" t="s">
        <v>295</v>
      </c>
      <c r="C373" s="1">
        <v>44408</v>
      </c>
      <c r="D373" s="3">
        <v>28</v>
      </c>
      <c r="E373" s="3">
        <v>28</v>
      </c>
      <c r="F373" s="1" t="s">
        <v>2124</v>
      </c>
      <c r="G373" s="1"/>
      <c r="H373" t="s">
        <v>3460</v>
      </c>
      <c r="I373" t="s">
        <v>2330</v>
      </c>
      <c r="J373" s="1" t="s">
        <v>2212</v>
      </c>
      <c r="K373">
        <v>1</v>
      </c>
      <c r="P373" s="3">
        <v>28</v>
      </c>
      <c r="Q373" s="3">
        <v>28</v>
      </c>
      <c r="R373" s="3"/>
      <c r="S373" s="3">
        <v>1</v>
      </c>
      <c r="T373">
        <v>1</v>
      </c>
      <c r="V373" t="s">
        <v>3562</v>
      </c>
    </row>
    <row r="374" spans="1:22" x14ac:dyDescent="0.3">
      <c r="A374">
        <v>2021</v>
      </c>
      <c r="B374" t="s">
        <v>296</v>
      </c>
      <c r="C374" s="1">
        <v>44406</v>
      </c>
      <c r="D374" s="3">
        <v>90</v>
      </c>
      <c r="E374" s="3">
        <v>90</v>
      </c>
      <c r="F374" s="1"/>
      <c r="G374" s="1"/>
      <c r="H374" t="s">
        <v>3498</v>
      </c>
      <c r="I374" t="s">
        <v>2348</v>
      </c>
      <c r="J374" s="1" t="s">
        <v>2212</v>
      </c>
      <c r="K374">
        <v>1</v>
      </c>
      <c r="Q374" s="3"/>
      <c r="R374" s="3"/>
      <c r="S374" s="3"/>
    </row>
    <row r="375" spans="1:22" x14ac:dyDescent="0.3">
      <c r="A375">
        <v>2021</v>
      </c>
      <c r="B375" t="s">
        <v>297</v>
      </c>
      <c r="C375" s="1">
        <v>44404</v>
      </c>
      <c r="D375" s="3">
        <v>82</v>
      </c>
      <c r="E375" s="3">
        <v>82</v>
      </c>
      <c r="F375" s="1"/>
      <c r="G375" s="1"/>
      <c r="H375" t="s">
        <v>3532</v>
      </c>
      <c r="I375" t="s">
        <v>2341</v>
      </c>
      <c r="J375" s="1" t="s">
        <v>2212</v>
      </c>
      <c r="K375">
        <v>1</v>
      </c>
      <c r="Q375" s="3"/>
      <c r="R375" s="3"/>
      <c r="S375" s="3"/>
    </row>
    <row r="376" spans="1:22" x14ac:dyDescent="0.3">
      <c r="A376">
        <v>2021</v>
      </c>
      <c r="B376" t="s">
        <v>298</v>
      </c>
      <c r="C376" s="1">
        <v>44403</v>
      </c>
      <c r="D376" s="3">
        <v>80</v>
      </c>
      <c r="E376" s="3">
        <v>80</v>
      </c>
      <c r="F376" s="1"/>
      <c r="G376" s="1"/>
      <c r="H376" t="s">
        <v>3479</v>
      </c>
      <c r="I376" t="s">
        <v>3448</v>
      </c>
      <c r="J376" s="1" t="s">
        <v>2212</v>
      </c>
      <c r="K376">
        <v>1</v>
      </c>
      <c r="Q376" s="3"/>
      <c r="R376" s="3"/>
      <c r="S376" s="3"/>
    </row>
    <row r="377" spans="1:22" x14ac:dyDescent="0.3">
      <c r="A377">
        <v>2021</v>
      </c>
      <c r="B377" t="s">
        <v>299</v>
      </c>
      <c r="C377" s="1">
        <v>44402</v>
      </c>
      <c r="D377" s="3">
        <v>91</v>
      </c>
      <c r="E377" s="3">
        <v>91</v>
      </c>
      <c r="F377" s="1"/>
      <c r="G377" s="1"/>
      <c r="H377" t="s">
        <v>2439</v>
      </c>
      <c r="I377" t="s">
        <v>2348</v>
      </c>
      <c r="J377" s="1" t="s">
        <v>2212</v>
      </c>
      <c r="K377">
        <v>1</v>
      </c>
      <c r="Q377" s="3"/>
      <c r="R377" s="3"/>
      <c r="S377" s="3"/>
    </row>
    <row r="378" spans="1:22" x14ac:dyDescent="0.3">
      <c r="A378">
        <v>2021</v>
      </c>
      <c r="B378" t="s">
        <v>300</v>
      </c>
      <c r="C378" s="1">
        <v>44399</v>
      </c>
      <c r="D378" s="3">
        <v>88</v>
      </c>
      <c r="E378" s="3">
        <v>88</v>
      </c>
      <c r="F378" s="1"/>
      <c r="G378" s="1"/>
      <c r="H378" t="s">
        <v>2304</v>
      </c>
      <c r="I378" t="s">
        <v>2333</v>
      </c>
      <c r="J378" s="1" t="s">
        <v>2212</v>
      </c>
      <c r="K378">
        <v>1</v>
      </c>
      <c r="Q378" s="3"/>
      <c r="R378" s="3"/>
      <c r="S378" s="3"/>
    </row>
    <row r="379" spans="1:22" x14ac:dyDescent="0.3">
      <c r="A379">
        <v>2021</v>
      </c>
      <c r="B379" t="s">
        <v>301</v>
      </c>
      <c r="C379" s="1">
        <v>44399</v>
      </c>
      <c r="D379" s="3">
        <v>87</v>
      </c>
      <c r="E379" s="3">
        <v>87</v>
      </c>
      <c r="F379" s="1"/>
      <c r="G379" s="1"/>
      <c r="H379" t="s">
        <v>3454</v>
      </c>
      <c r="I379" t="s">
        <v>3455</v>
      </c>
      <c r="J379" s="1" t="s">
        <v>2212</v>
      </c>
      <c r="K379">
        <v>1</v>
      </c>
      <c r="Q379" s="3"/>
      <c r="R379" s="3"/>
      <c r="S379" s="3"/>
    </row>
    <row r="380" spans="1:22" x14ac:dyDescent="0.3">
      <c r="A380">
        <v>2021</v>
      </c>
      <c r="B380" t="s">
        <v>302</v>
      </c>
      <c r="C380" s="1">
        <v>44399</v>
      </c>
      <c r="D380" s="3">
        <v>93</v>
      </c>
      <c r="E380" s="3">
        <v>93</v>
      </c>
      <c r="F380" s="1"/>
      <c r="G380" s="1"/>
      <c r="H380" t="s">
        <v>2390</v>
      </c>
      <c r="I380" t="s">
        <v>2359</v>
      </c>
      <c r="J380" s="1" t="s">
        <v>2212</v>
      </c>
      <c r="K380">
        <v>1</v>
      </c>
      <c r="Q380" s="3"/>
      <c r="R380" s="3"/>
      <c r="S380" s="3"/>
    </row>
    <row r="381" spans="1:22" x14ac:dyDescent="0.3">
      <c r="A381">
        <v>2021</v>
      </c>
      <c r="B381" t="s">
        <v>303</v>
      </c>
      <c r="C381" s="1">
        <v>44398</v>
      </c>
      <c r="D381" s="3">
        <v>92</v>
      </c>
      <c r="E381" s="3">
        <v>92</v>
      </c>
      <c r="F381" s="1"/>
      <c r="G381" s="1"/>
      <c r="H381" t="s">
        <v>2303</v>
      </c>
      <c r="I381" t="s">
        <v>2333</v>
      </c>
      <c r="J381" s="1" t="s">
        <v>2212</v>
      </c>
      <c r="K381">
        <v>1</v>
      </c>
      <c r="Q381" s="3"/>
      <c r="R381" s="3"/>
      <c r="S381" s="3"/>
    </row>
    <row r="382" spans="1:22" x14ac:dyDescent="0.3">
      <c r="A382">
        <v>2021</v>
      </c>
      <c r="B382" t="s">
        <v>304</v>
      </c>
      <c r="C382" s="1">
        <v>44393</v>
      </c>
      <c r="D382" s="3">
        <v>88</v>
      </c>
      <c r="E382" s="3">
        <v>88</v>
      </c>
      <c r="F382" s="1"/>
      <c r="G382" s="1"/>
      <c r="H382" t="s">
        <v>3632</v>
      </c>
      <c r="I382" t="s">
        <v>2333</v>
      </c>
      <c r="J382" s="1" t="s">
        <v>2212</v>
      </c>
      <c r="K382">
        <v>1</v>
      </c>
      <c r="Q382" s="3"/>
      <c r="R382" s="3"/>
      <c r="S382" s="3"/>
    </row>
    <row r="383" spans="1:22" x14ac:dyDescent="0.3">
      <c r="A383">
        <v>2021</v>
      </c>
      <c r="B383" t="s">
        <v>305</v>
      </c>
      <c r="C383" s="1">
        <v>44393</v>
      </c>
      <c r="D383" s="3">
        <v>92</v>
      </c>
      <c r="E383" s="3">
        <v>92</v>
      </c>
      <c r="F383" s="1"/>
      <c r="G383" s="1"/>
      <c r="H383" t="s">
        <v>3500</v>
      </c>
      <c r="I383" t="s">
        <v>3476</v>
      </c>
      <c r="J383" s="1" t="s">
        <v>2212</v>
      </c>
      <c r="K383">
        <v>1</v>
      </c>
      <c r="Q383" s="3"/>
      <c r="R383" s="3"/>
      <c r="S383" s="3"/>
    </row>
    <row r="384" spans="1:22" x14ac:dyDescent="0.3">
      <c r="A384">
        <v>2021</v>
      </c>
      <c r="B384" t="s">
        <v>306</v>
      </c>
      <c r="C384" s="1">
        <v>44391</v>
      </c>
      <c r="D384" s="3">
        <v>93</v>
      </c>
      <c r="E384" s="3">
        <v>93</v>
      </c>
      <c r="F384" s="1"/>
      <c r="G384" s="1"/>
      <c r="H384" t="s">
        <v>2354</v>
      </c>
      <c r="I384" t="s">
        <v>2341</v>
      </c>
      <c r="J384" s="1" t="s">
        <v>2212</v>
      </c>
      <c r="K384">
        <v>1</v>
      </c>
      <c r="Q384" s="3"/>
      <c r="R384" s="3"/>
      <c r="S384" s="3"/>
    </row>
    <row r="385" spans="1:22" x14ac:dyDescent="0.3">
      <c r="A385">
        <v>2021</v>
      </c>
      <c r="B385" t="s">
        <v>307</v>
      </c>
      <c r="C385" s="1">
        <v>44391</v>
      </c>
      <c r="D385" s="3">
        <v>92</v>
      </c>
      <c r="E385" s="3">
        <v>92</v>
      </c>
      <c r="F385" s="1"/>
      <c r="G385" s="1"/>
      <c r="H385" t="s">
        <v>2304</v>
      </c>
      <c r="I385" t="s">
        <v>2333</v>
      </c>
      <c r="J385" s="1" t="s">
        <v>2212</v>
      </c>
      <c r="K385">
        <v>1</v>
      </c>
      <c r="Q385" s="3"/>
      <c r="R385" s="3"/>
      <c r="S385" s="3"/>
    </row>
    <row r="386" spans="1:22" x14ac:dyDescent="0.3">
      <c r="A386">
        <v>2021</v>
      </c>
      <c r="B386" t="s">
        <v>308</v>
      </c>
      <c r="C386" s="1">
        <v>44390</v>
      </c>
      <c r="D386" s="3">
        <v>93</v>
      </c>
      <c r="E386" s="3">
        <v>93</v>
      </c>
      <c r="F386" s="1"/>
      <c r="G386" s="1"/>
      <c r="H386" t="s">
        <v>3633</v>
      </c>
      <c r="I386" t="s">
        <v>2341</v>
      </c>
      <c r="J386" s="1" t="s">
        <v>2212</v>
      </c>
      <c r="K386">
        <v>1</v>
      </c>
      <c r="Q386" s="3"/>
      <c r="R386" s="3"/>
      <c r="S386" s="3"/>
    </row>
    <row r="387" spans="1:22" x14ac:dyDescent="0.3">
      <c r="A387">
        <v>2021</v>
      </c>
      <c r="B387" t="s">
        <v>309</v>
      </c>
      <c r="C387" s="1">
        <v>44389</v>
      </c>
      <c r="D387" s="3">
        <v>77</v>
      </c>
      <c r="E387" s="3">
        <v>77</v>
      </c>
      <c r="G387" s="1" t="s">
        <v>2125</v>
      </c>
      <c r="H387" t="s">
        <v>3634</v>
      </c>
      <c r="I387" t="s">
        <v>3620</v>
      </c>
      <c r="J387" s="1" t="s">
        <v>2212</v>
      </c>
      <c r="K387">
        <v>1</v>
      </c>
      <c r="Q387" s="3"/>
      <c r="R387" s="3"/>
      <c r="S387" s="3"/>
    </row>
    <row r="388" spans="1:22" x14ac:dyDescent="0.3">
      <c r="A388">
        <v>2021</v>
      </c>
      <c r="B388" t="s">
        <v>310</v>
      </c>
      <c r="C388" s="1">
        <v>44389</v>
      </c>
      <c r="D388" s="3">
        <v>58</v>
      </c>
      <c r="E388" s="3">
        <v>58</v>
      </c>
      <c r="F388" s="1"/>
      <c r="G388" s="1"/>
      <c r="H388" t="s">
        <v>2466</v>
      </c>
      <c r="I388" t="s">
        <v>2348</v>
      </c>
      <c r="J388" s="1" t="s">
        <v>2212</v>
      </c>
      <c r="K388">
        <v>1</v>
      </c>
      <c r="Q388" s="3">
        <v>58</v>
      </c>
      <c r="R388" s="3"/>
      <c r="S388" s="3"/>
      <c r="T388">
        <v>1</v>
      </c>
      <c r="V388" t="s">
        <v>3562</v>
      </c>
    </row>
    <row r="389" spans="1:22" x14ac:dyDescent="0.3">
      <c r="A389">
        <v>2021</v>
      </c>
      <c r="B389" t="s">
        <v>311</v>
      </c>
      <c r="C389" s="1">
        <v>44389</v>
      </c>
      <c r="D389" s="3">
        <v>83</v>
      </c>
      <c r="E389" s="3">
        <v>83</v>
      </c>
      <c r="F389" s="1"/>
      <c r="G389" s="1"/>
      <c r="H389" t="s">
        <v>3477</v>
      </c>
      <c r="I389" t="s">
        <v>2333</v>
      </c>
      <c r="J389" s="1" t="s">
        <v>2212</v>
      </c>
      <c r="K389">
        <v>1</v>
      </c>
      <c r="Q389" s="3"/>
      <c r="R389" s="3"/>
      <c r="S389" s="3"/>
    </row>
    <row r="390" spans="1:22" x14ac:dyDescent="0.3">
      <c r="A390">
        <v>2021</v>
      </c>
      <c r="B390" t="s">
        <v>2415</v>
      </c>
      <c r="C390" s="1">
        <v>44388</v>
      </c>
      <c r="D390" s="3">
        <f>2021-1935</f>
        <v>86</v>
      </c>
      <c r="E390" s="3">
        <f>2021-1935</f>
        <v>86</v>
      </c>
      <c r="F390" s="1"/>
      <c r="G390" s="1"/>
      <c r="H390" s="1"/>
      <c r="I390" s="1"/>
      <c r="J390" s="9" t="s">
        <v>2416</v>
      </c>
      <c r="K390">
        <v>1</v>
      </c>
      <c r="Q390" s="3"/>
      <c r="R390" s="3"/>
      <c r="S390" s="3"/>
    </row>
    <row r="391" spans="1:22" x14ac:dyDescent="0.3">
      <c r="A391">
        <v>2021</v>
      </c>
      <c r="B391" t="s">
        <v>312</v>
      </c>
      <c r="C391" s="1">
        <v>44387</v>
      </c>
      <c r="D391" s="3">
        <v>84</v>
      </c>
      <c r="E391" s="3">
        <v>84</v>
      </c>
      <c r="F391" s="1" t="s">
        <v>2099</v>
      </c>
      <c r="G391" s="1"/>
      <c r="H391" t="s">
        <v>2303</v>
      </c>
      <c r="I391" t="s">
        <v>2333</v>
      </c>
      <c r="J391" s="1" t="s">
        <v>2212</v>
      </c>
      <c r="K391">
        <v>1</v>
      </c>
      <c r="Q391" s="3"/>
      <c r="R391" s="3"/>
      <c r="S391" s="3"/>
    </row>
    <row r="392" spans="1:22" x14ac:dyDescent="0.3">
      <c r="A392">
        <v>2021</v>
      </c>
      <c r="B392" t="s">
        <v>313</v>
      </c>
      <c r="C392" s="1">
        <v>44386</v>
      </c>
      <c r="D392" s="3">
        <v>93</v>
      </c>
      <c r="E392" s="3">
        <v>93</v>
      </c>
      <c r="F392" s="1"/>
      <c r="G392" s="1"/>
      <c r="H392" t="s">
        <v>3635</v>
      </c>
      <c r="I392" t="s">
        <v>2348</v>
      </c>
      <c r="J392" s="1" t="s">
        <v>2212</v>
      </c>
      <c r="K392">
        <v>1</v>
      </c>
      <c r="Q392" s="3"/>
      <c r="R392" s="3"/>
      <c r="S392" s="3"/>
    </row>
    <row r="393" spans="1:22" x14ac:dyDescent="0.3">
      <c r="A393">
        <v>2021</v>
      </c>
      <c r="B393" t="s">
        <v>314</v>
      </c>
      <c r="C393" s="1">
        <v>44384</v>
      </c>
      <c r="D393" s="3">
        <v>91</v>
      </c>
      <c r="E393" s="3">
        <v>91</v>
      </c>
      <c r="F393" s="1"/>
      <c r="G393" s="1"/>
      <c r="H393" t="s">
        <v>3459</v>
      </c>
      <c r="I393" t="s">
        <v>2333</v>
      </c>
      <c r="J393" s="1" t="s">
        <v>2212</v>
      </c>
      <c r="K393">
        <v>1</v>
      </c>
      <c r="Q393" s="3"/>
      <c r="R393" s="3"/>
      <c r="S393" s="3"/>
    </row>
    <row r="394" spans="1:22" x14ac:dyDescent="0.3">
      <c r="A394">
        <v>2021</v>
      </c>
      <c r="B394" t="s">
        <v>2422</v>
      </c>
      <c r="C394" s="1">
        <v>44383</v>
      </c>
      <c r="D394" s="3">
        <f>2021-1923</f>
        <v>98</v>
      </c>
      <c r="E394" s="3">
        <f>2021-1923</f>
        <v>98</v>
      </c>
      <c r="F394" s="1"/>
      <c r="G394" s="1" t="s">
        <v>2380</v>
      </c>
      <c r="H394" s="1" t="s">
        <v>2304</v>
      </c>
      <c r="I394" s="1" t="s">
        <v>2333</v>
      </c>
      <c r="J394" s="1" t="s">
        <v>2423</v>
      </c>
      <c r="K394">
        <v>1</v>
      </c>
      <c r="Q394" s="3"/>
      <c r="R394" s="3"/>
      <c r="S394" s="3"/>
    </row>
    <row r="395" spans="1:22" x14ac:dyDescent="0.3">
      <c r="A395">
        <v>2021</v>
      </c>
      <c r="B395" t="s">
        <v>315</v>
      </c>
      <c r="C395" s="1">
        <v>44381</v>
      </c>
      <c r="D395" s="3">
        <v>94</v>
      </c>
      <c r="E395" s="3">
        <v>94</v>
      </c>
      <c r="F395" s="1"/>
      <c r="G395" s="1"/>
      <c r="H395" t="s">
        <v>3490</v>
      </c>
      <c r="I395" t="s">
        <v>2333</v>
      </c>
      <c r="J395" s="1" t="s">
        <v>2212</v>
      </c>
      <c r="K395">
        <v>1</v>
      </c>
      <c r="Q395" s="3"/>
      <c r="R395" s="3"/>
      <c r="S395" s="3"/>
    </row>
    <row r="396" spans="1:22" x14ac:dyDescent="0.3">
      <c r="A396">
        <v>2021</v>
      </c>
      <c r="B396" t="s">
        <v>316</v>
      </c>
      <c r="C396" s="1">
        <v>44381</v>
      </c>
      <c r="D396" s="3">
        <v>88</v>
      </c>
      <c r="E396" s="3">
        <v>88</v>
      </c>
      <c r="F396" s="1"/>
      <c r="G396" s="1"/>
      <c r="H396" t="s">
        <v>3429</v>
      </c>
      <c r="I396" t="s">
        <v>2333</v>
      </c>
      <c r="J396" s="1" t="s">
        <v>2212</v>
      </c>
      <c r="K396">
        <v>1</v>
      </c>
      <c r="Q396" s="3"/>
      <c r="R396" s="3"/>
      <c r="S396" s="3"/>
    </row>
    <row r="397" spans="1:22" x14ac:dyDescent="0.3">
      <c r="A397">
        <v>2021</v>
      </c>
      <c r="B397" t="s">
        <v>317</v>
      </c>
      <c r="C397" s="1">
        <v>44378</v>
      </c>
      <c r="D397" s="3">
        <v>84</v>
      </c>
      <c r="E397" s="3">
        <v>84</v>
      </c>
      <c r="F397" s="1"/>
      <c r="G397" s="1"/>
      <c r="H397" t="s">
        <v>3636</v>
      </c>
      <c r="I397" t="s">
        <v>3445</v>
      </c>
      <c r="J397" s="1" t="s">
        <v>2212</v>
      </c>
      <c r="K397">
        <v>1</v>
      </c>
      <c r="M397">
        <f>SUM(K372:K397)</f>
        <v>26</v>
      </c>
      <c r="O397" s="4">
        <f>AVERAGE(D372:D397)</f>
        <v>85.5</v>
      </c>
      <c r="Q397" s="3"/>
      <c r="R397" s="3"/>
      <c r="S397" s="3"/>
    </row>
    <row r="398" spans="1:22" x14ac:dyDescent="0.3">
      <c r="A398">
        <v>2021</v>
      </c>
      <c r="B398" t="s">
        <v>318</v>
      </c>
      <c r="C398" s="1">
        <v>44377</v>
      </c>
      <c r="D398" s="3">
        <v>96</v>
      </c>
      <c r="E398" s="3">
        <v>96</v>
      </c>
      <c r="F398" s="1"/>
      <c r="G398" s="1"/>
      <c r="H398" t="s">
        <v>3599</v>
      </c>
      <c r="I398" t="s">
        <v>2348</v>
      </c>
      <c r="J398" s="1" t="s">
        <v>2212</v>
      </c>
      <c r="K398">
        <v>1</v>
      </c>
      <c r="Q398" s="3"/>
      <c r="R398" s="3"/>
      <c r="S398" s="3"/>
    </row>
    <row r="399" spans="1:22" x14ac:dyDescent="0.3">
      <c r="A399">
        <v>2021</v>
      </c>
      <c r="B399" t="s">
        <v>319</v>
      </c>
      <c r="C399" s="1">
        <v>44377</v>
      </c>
      <c r="D399" s="3">
        <v>84</v>
      </c>
      <c r="E399" s="3">
        <v>84</v>
      </c>
      <c r="F399" s="1"/>
      <c r="G399" s="1"/>
      <c r="H399" t="s">
        <v>3637</v>
      </c>
      <c r="I399" t="s">
        <v>2341</v>
      </c>
      <c r="J399" s="1" t="s">
        <v>2212</v>
      </c>
      <c r="K399">
        <v>1</v>
      </c>
      <c r="Q399" s="3"/>
      <c r="R399" s="3"/>
      <c r="S399" s="3"/>
    </row>
    <row r="400" spans="1:22" x14ac:dyDescent="0.3">
      <c r="A400">
        <v>2021</v>
      </c>
      <c r="B400" t="s">
        <v>320</v>
      </c>
      <c r="C400" s="1">
        <v>44376</v>
      </c>
      <c r="D400" s="3">
        <v>85</v>
      </c>
      <c r="E400" s="3">
        <v>85</v>
      </c>
      <c r="F400" s="1"/>
      <c r="G400" s="1"/>
      <c r="H400" t="s">
        <v>3638</v>
      </c>
      <c r="I400" t="s">
        <v>2330</v>
      </c>
      <c r="J400" s="1" t="s">
        <v>2212</v>
      </c>
      <c r="K400">
        <v>1</v>
      </c>
      <c r="Q400" s="3"/>
      <c r="R400" s="3"/>
      <c r="S400" s="3"/>
    </row>
    <row r="401" spans="1:22" x14ac:dyDescent="0.3">
      <c r="A401">
        <v>2021</v>
      </c>
      <c r="B401" t="s">
        <v>321</v>
      </c>
      <c r="C401" s="1">
        <v>44376</v>
      </c>
      <c r="D401" s="3">
        <v>44</v>
      </c>
      <c r="E401" s="3">
        <v>44</v>
      </c>
      <c r="F401" s="1"/>
      <c r="G401" s="1"/>
      <c r="H401" t="s">
        <v>2311</v>
      </c>
      <c r="I401" t="s">
        <v>2341</v>
      </c>
      <c r="J401" s="1" t="s">
        <v>2212</v>
      </c>
      <c r="K401">
        <v>1</v>
      </c>
      <c r="P401" s="3">
        <v>44</v>
      </c>
      <c r="Q401" s="3">
        <v>44</v>
      </c>
      <c r="R401" s="3"/>
      <c r="S401" s="3">
        <v>1</v>
      </c>
      <c r="T401">
        <v>1</v>
      </c>
      <c r="V401" t="s">
        <v>3562</v>
      </c>
    </row>
    <row r="402" spans="1:22" x14ac:dyDescent="0.3">
      <c r="A402">
        <v>2021</v>
      </c>
      <c r="B402" t="s">
        <v>322</v>
      </c>
      <c r="C402" s="1">
        <v>44374</v>
      </c>
      <c r="D402" s="3">
        <v>70</v>
      </c>
      <c r="E402" s="3">
        <v>70</v>
      </c>
      <c r="F402" s="1"/>
      <c r="G402" s="1"/>
      <c r="H402" t="s">
        <v>3639</v>
      </c>
      <c r="I402" t="s">
        <v>3445</v>
      </c>
      <c r="J402" s="1" t="s">
        <v>2212</v>
      </c>
      <c r="K402">
        <v>1</v>
      </c>
      <c r="Q402" s="3"/>
      <c r="R402" s="3">
        <v>70</v>
      </c>
      <c r="S402" s="3"/>
      <c r="U402">
        <v>1</v>
      </c>
    </row>
    <row r="403" spans="1:22" x14ac:dyDescent="0.3">
      <c r="A403">
        <v>2021</v>
      </c>
      <c r="B403" t="s">
        <v>323</v>
      </c>
      <c r="C403" s="1">
        <v>44373</v>
      </c>
      <c r="D403" s="3">
        <v>96</v>
      </c>
      <c r="E403" s="3">
        <v>96</v>
      </c>
      <c r="F403" s="1"/>
      <c r="G403" s="1"/>
      <c r="H403" t="s">
        <v>3532</v>
      </c>
      <c r="I403" t="s">
        <v>2341</v>
      </c>
      <c r="J403" s="1" t="s">
        <v>2212</v>
      </c>
      <c r="K403">
        <v>1</v>
      </c>
      <c r="Q403" s="3"/>
      <c r="R403" s="3"/>
      <c r="S403" s="3"/>
    </row>
    <row r="404" spans="1:22" x14ac:dyDescent="0.3">
      <c r="A404">
        <v>2021</v>
      </c>
      <c r="B404" t="s">
        <v>324</v>
      </c>
      <c r="C404" s="1">
        <v>44373</v>
      </c>
      <c r="D404" s="3">
        <v>91</v>
      </c>
      <c r="E404" s="3">
        <v>91</v>
      </c>
      <c r="F404" s="1"/>
      <c r="G404" s="1"/>
      <c r="H404" t="s">
        <v>3640</v>
      </c>
      <c r="I404" t="s">
        <v>2348</v>
      </c>
      <c r="J404" s="1" t="s">
        <v>2212</v>
      </c>
      <c r="K404">
        <v>1</v>
      </c>
      <c r="Q404" s="3"/>
      <c r="R404" s="3"/>
      <c r="S404" s="3"/>
    </row>
    <row r="405" spans="1:22" x14ac:dyDescent="0.3">
      <c r="A405">
        <v>2021</v>
      </c>
      <c r="B405" t="s">
        <v>325</v>
      </c>
      <c r="C405" s="1">
        <v>44373</v>
      </c>
      <c r="D405" s="3">
        <v>78</v>
      </c>
      <c r="E405" s="3">
        <v>78</v>
      </c>
      <c r="F405" s="1"/>
      <c r="G405" s="1"/>
      <c r="H405" t="s">
        <v>3641</v>
      </c>
      <c r="I405" t="s">
        <v>2341</v>
      </c>
      <c r="J405" s="1" t="s">
        <v>2212</v>
      </c>
      <c r="K405">
        <v>1</v>
      </c>
      <c r="Q405" s="3"/>
      <c r="R405" s="3"/>
      <c r="S405" s="3"/>
    </row>
    <row r="406" spans="1:22" x14ac:dyDescent="0.3">
      <c r="A406">
        <v>2021</v>
      </c>
      <c r="B406" t="s">
        <v>326</v>
      </c>
      <c r="C406" s="1">
        <v>44372</v>
      </c>
      <c r="D406" s="3">
        <v>57</v>
      </c>
      <c r="E406" s="3">
        <v>57</v>
      </c>
      <c r="F406" s="1"/>
      <c r="G406" s="1" t="s">
        <v>2322</v>
      </c>
      <c r="H406" t="s">
        <v>2309</v>
      </c>
      <c r="I406" t="s">
        <v>2333</v>
      </c>
      <c r="J406" s="1" t="s">
        <v>2321</v>
      </c>
      <c r="K406">
        <v>1</v>
      </c>
      <c r="Q406" s="3">
        <v>57</v>
      </c>
      <c r="R406" s="3"/>
      <c r="S406" s="3"/>
      <c r="T406">
        <v>1</v>
      </c>
      <c r="V406" t="s">
        <v>2323</v>
      </c>
    </row>
    <row r="407" spans="1:22" x14ac:dyDescent="0.3">
      <c r="A407">
        <v>2021</v>
      </c>
      <c r="B407" t="s">
        <v>327</v>
      </c>
      <c r="C407" s="1">
        <v>44371</v>
      </c>
      <c r="D407" s="3">
        <v>100</v>
      </c>
      <c r="E407" s="3">
        <v>100</v>
      </c>
      <c r="F407" s="1"/>
      <c r="G407" s="1"/>
      <c r="H407" t="s">
        <v>2307</v>
      </c>
      <c r="I407" t="s">
        <v>2330</v>
      </c>
      <c r="J407" s="1" t="s">
        <v>2212</v>
      </c>
      <c r="K407">
        <v>1</v>
      </c>
      <c r="Q407" s="3"/>
      <c r="R407" s="3"/>
      <c r="S407" s="3"/>
    </row>
    <row r="408" spans="1:22" x14ac:dyDescent="0.3">
      <c r="A408">
        <v>2021</v>
      </c>
      <c r="B408" t="s">
        <v>328</v>
      </c>
      <c r="C408" s="1">
        <v>44371</v>
      </c>
      <c r="D408" s="3">
        <v>97</v>
      </c>
      <c r="E408" s="3">
        <v>97</v>
      </c>
      <c r="F408" s="1"/>
      <c r="G408" s="1"/>
      <c r="H408" t="s">
        <v>3642</v>
      </c>
      <c r="I408" t="s">
        <v>2348</v>
      </c>
      <c r="J408" s="1" t="s">
        <v>2212</v>
      </c>
      <c r="K408">
        <v>1</v>
      </c>
      <c r="Q408" s="3"/>
      <c r="R408" s="3"/>
      <c r="S408" s="3"/>
    </row>
    <row r="409" spans="1:22" x14ac:dyDescent="0.3">
      <c r="A409">
        <v>2021</v>
      </c>
      <c r="B409" t="s">
        <v>329</v>
      </c>
      <c r="C409" s="1">
        <v>44370</v>
      </c>
      <c r="D409" s="3">
        <v>60</v>
      </c>
      <c r="E409" s="3">
        <v>60</v>
      </c>
      <c r="F409" s="1" t="s">
        <v>2099</v>
      </c>
      <c r="G409" s="1"/>
      <c r="H409" t="s">
        <v>3500</v>
      </c>
      <c r="I409" t="s">
        <v>3476</v>
      </c>
      <c r="J409" s="1" t="s">
        <v>2212</v>
      </c>
      <c r="K409">
        <v>1</v>
      </c>
      <c r="Q409" s="3">
        <v>60</v>
      </c>
      <c r="R409" s="3"/>
      <c r="S409" s="3"/>
      <c r="T409">
        <v>1</v>
      </c>
      <c r="V409" t="s">
        <v>3562</v>
      </c>
    </row>
    <row r="410" spans="1:22" x14ac:dyDescent="0.3">
      <c r="A410">
        <v>2021</v>
      </c>
      <c r="B410" t="s">
        <v>330</v>
      </c>
      <c r="C410" s="1">
        <v>44370</v>
      </c>
      <c r="D410" s="3">
        <v>72</v>
      </c>
      <c r="E410" s="3">
        <v>72</v>
      </c>
      <c r="F410" s="1"/>
      <c r="G410" s="1"/>
      <c r="H410" t="s">
        <v>3488</v>
      </c>
      <c r="I410" t="s">
        <v>2330</v>
      </c>
      <c r="J410" s="1" t="s">
        <v>2212</v>
      </c>
      <c r="K410">
        <v>1</v>
      </c>
      <c r="Q410" s="3"/>
      <c r="R410" s="3">
        <v>72</v>
      </c>
      <c r="S410" s="3"/>
      <c r="U410">
        <v>1</v>
      </c>
    </row>
    <row r="411" spans="1:22" x14ac:dyDescent="0.3">
      <c r="A411">
        <v>2021</v>
      </c>
      <c r="B411" t="s">
        <v>331</v>
      </c>
      <c r="C411" s="1">
        <v>44369</v>
      </c>
      <c r="D411" s="3">
        <v>94</v>
      </c>
      <c r="E411" s="3">
        <v>94</v>
      </c>
      <c r="F411" s="1"/>
      <c r="G411" s="1"/>
      <c r="H411" t="s">
        <v>3643</v>
      </c>
      <c r="I411" t="s">
        <v>2341</v>
      </c>
      <c r="J411" s="1" t="s">
        <v>2212</v>
      </c>
      <c r="K411">
        <v>1</v>
      </c>
      <c r="Q411" s="3"/>
      <c r="R411" s="3"/>
      <c r="S411" s="3"/>
    </row>
    <row r="412" spans="1:22" x14ac:dyDescent="0.3">
      <c r="A412">
        <v>2021</v>
      </c>
      <c r="B412" t="s">
        <v>332</v>
      </c>
      <c r="C412" s="1">
        <v>44368</v>
      </c>
      <c r="D412" s="3">
        <v>92</v>
      </c>
      <c r="E412" s="3">
        <v>92</v>
      </c>
      <c r="F412" s="1"/>
      <c r="G412" s="1"/>
      <c r="H412" t="s">
        <v>3644</v>
      </c>
      <c r="I412" t="s">
        <v>2333</v>
      </c>
      <c r="J412" s="1" t="s">
        <v>2212</v>
      </c>
      <c r="K412">
        <v>1</v>
      </c>
      <c r="Q412" s="3"/>
      <c r="R412" s="3"/>
      <c r="S412" s="3"/>
    </row>
    <row r="413" spans="1:22" x14ac:dyDescent="0.3">
      <c r="A413">
        <v>2021</v>
      </c>
      <c r="B413" t="s">
        <v>333</v>
      </c>
      <c r="C413" s="1">
        <v>44368</v>
      </c>
      <c r="D413" s="3">
        <v>76</v>
      </c>
      <c r="E413" s="3">
        <v>76</v>
      </c>
      <c r="F413" s="1"/>
      <c r="G413" s="1"/>
      <c r="H413" t="s">
        <v>3645</v>
      </c>
      <c r="I413" t="s">
        <v>2348</v>
      </c>
      <c r="J413" s="1" t="s">
        <v>2212</v>
      </c>
      <c r="K413">
        <v>1</v>
      </c>
      <c r="Q413" s="3"/>
      <c r="R413" s="3"/>
      <c r="S413" s="3"/>
    </row>
    <row r="414" spans="1:22" x14ac:dyDescent="0.3">
      <c r="A414">
        <v>2021</v>
      </c>
      <c r="B414" t="s">
        <v>334</v>
      </c>
      <c r="C414" s="1">
        <v>44368</v>
      </c>
      <c r="D414" s="3">
        <v>94</v>
      </c>
      <c r="E414" s="3">
        <v>94</v>
      </c>
      <c r="F414" s="1"/>
      <c r="G414" s="1"/>
      <c r="H414" t="s">
        <v>3532</v>
      </c>
      <c r="I414" t="s">
        <v>2341</v>
      </c>
      <c r="J414" s="1" t="s">
        <v>2212</v>
      </c>
      <c r="K414">
        <v>1</v>
      </c>
      <c r="Q414" s="3"/>
      <c r="R414" s="3"/>
      <c r="S414" s="3"/>
    </row>
    <row r="415" spans="1:22" x14ac:dyDescent="0.3">
      <c r="A415">
        <v>2021</v>
      </c>
      <c r="B415" t="s">
        <v>335</v>
      </c>
      <c r="C415" s="1">
        <v>44367</v>
      </c>
      <c r="D415" s="3">
        <v>56</v>
      </c>
      <c r="E415" s="3">
        <v>56</v>
      </c>
      <c r="F415" s="1"/>
      <c r="G415" s="1"/>
      <c r="H415" t="s">
        <v>2305</v>
      </c>
      <c r="I415" t="s">
        <v>2333</v>
      </c>
      <c r="J415" s="1" t="s">
        <v>2212</v>
      </c>
      <c r="K415">
        <v>1</v>
      </c>
      <c r="Q415" s="3">
        <v>56</v>
      </c>
      <c r="R415" s="3"/>
      <c r="S415" s="3"/>
      <c r="T415">
        <v>1</v>
      </c>
      <c r="V415" t="s">
        <v>3562</v>
      </c>
    </row>
    <row r="416" spans="1:22" x14ac:dyDescent="0.3">
      <c r="A416">
        <v>2021</v>
      </c>
      <c r="B416" t="s">
        <v>336</v>
      </c>
      <c r="C416" s="1">
        <v>44367</v>
      </c>
      <c r="D416" s="3">
        <v>88</v>
      </c>
      <c r="E416" s="3">
        <v>88</v>
      </c>
      <c r="F416" s="1"/>
      <c r="G416" s="1"/>
      <c r="H416" t="s">
        <v>2305</v>
      </c>
      <c r="I416" t="s">
        <v>2333</v>
      </c>
      <c r="J416" s="1" t="s">
        <v>2212</v>
      </c>
      <c r="K416">
        <v>1</v>
      </c>
      <c r="Q416" s="3"/>
      <c r="R416" s="3"/>
      <c r="S416" s="3"/>
    </row>
    <row r="417" spans="1:22" x14ac:dyDescent="0.3">
      <c r="A417">
        <v>2021</v>
      </c>
      <c r="B417" t="s">
        <v>337</v>
      </c>
      <c r="C417" s="1">
        <v>44366</v>
      </c>
      <c r="D417" s="3">
        <v>84</v>
      </c>
      <c r="E417" s="3">
        <v>84</v>
      </c>
      <c r="F417" s="1" t="s">
        <v>2179</v>
      </c>
      <c r="G417" s="1"/>
      <c r="H417" t="s">
        <v>3446</v>
      </c>
      <c r="I417" t="s">
        <v>3445</v>
      </c>
      <c r="J417" s="1" t="s">
        <v>2212</v>
      </c>
      <c r="K417">
        <v>1</v>
      </c>
      <c r="Q417" s="3"/>
      <c r="R417" s="3"/>
      <c r="S417" s="3"/>
    </row>
    <row r="418" spans="1:22" x14ac:dyDescent="0.3">
      <c r="A418">
        <v>2021</v>
      </c>
      <c r="B418" t="s">
        <v>338</v>
      </c>
      <c r="C418" s="1">
        <v>44366</v>
      </c>
      <c r="D418" s="3">
        <v>53</v>
      </c>
      <c r="E418" s="3">
        <v>53</v>
      </c>
      <c r="F418" s="1" t="s">
        <v>2126</v>
      </c>
      <c r="G418" s="1"/>
      <c r="H418" t="s">
        <v>2307</v>
      </c>
      <c r="I418" t="s">
        <v>2330</v>
      </c>
      <c r="J418" s="1" t="s">
        <v>2212</v>
      </c>
      <c r="K418">
        <v>1</v>
      </c>
      <c r="Q418" s="3">
        <v>53</v>
      </c>
      <c r="R418" s="3"/>
      <c r="S418" s="3"/>
      <c r="T418">
        <v>1</v>
      </c>
      <c r="V418" t="s">
        <v>3562</v>
      </c>
    </row>
    <row r="419" spans="1:22" x14ac:dyDescent="0.3">
      <c r="A419">
        <v>2021</v>
      </c>
      <c r="B419" t="s">
        <v>339</v>
      </c>
      <c r="C419" s="1">
        <v>44364</v>
      </c>
      <c r="D419" s="3">
        <v>90</v>
      </c>
      <c r="E419" s="3">
        <v>90</v>
      </c>
      <c r="F419" s="1"/>
      <c r="G419" s="1"/>
      <c r="H419" t="s">
        <v>3646</v>
      </c>
      <c r="I419" t="s">
        <v>2333</v>
      </c>
      <c r="J419" s="1" t="s">
        <v>2212</v>
      </c>
      <c r="K419">
        <v>1</v>
      </c>
      <c r="Q419" s="3"/>
      <c r="R419" s="3"/>
      <c r="S419" s="3"/>
    </row>
    <row r="420" spans="1:22" x14ac:dyDescent="0.3">
      <c r="A420">
        <v>2021</v>
      </c>
      <c r="B420" t="s">
        <v>340</v>
      </c>
      <c r="C420" s="1">
        <v>44363</v>
      </c>
      <c r="D420" s="3">
        <v>90</v>
      </c>
      <c r="E420" s="3">
        <v>90</v>
      </c>
      <c r="F420" s="1"/>
      <c r="G420" s="1"/>
      <c r="H420" t="s">
        <v>2439</v>
      </c>
      <c r="I420" t="s">
        <v>2348</v>
      </c>
      <c r="J420" s="1" t="s">
        <v>2212</v>
      </c>
      <c r="K420">
        <v>1</v>
      </c>
      <c r="Q420" s="3"/>
      <c r="R420" s="3"/>
      <c r="S420" s="3"/>
    </row>
    <row r="421" spans="1:22" x14ac:dyDescent="0.3">
      <c r="A421">
        <v>2021</v>
      </c>
      <c r="B421" t="s">
        <v>341</v>
      </c>
      <c r="C421" s="1">
        <v>44362</v>
      </c>
      <c r="D421" s="3">
        <v>87</v>
      </c>
      <c r="E421" s="3">
        <v>87</v>
      </c>
      <c r="F421" s="1"/>
      <c r="G421" s="1"/>
      <c r="H421" t="s">
        <v>2334</v>
      </c>
      <c r="I421" t="s">
        <v>2333</v>
      </c>
      <c r="J421" s="1" t="s">
        <v>2212</v>
      </c>
      <c r="K421">
        <v>1</v>
      </c>
      <c r="Q421" s="3"/>
      <c r="R421" s="3"/>
      <c r="S421" s="3"/>
    </row>
    <row r="422" spans="1:22" x14ac:dyDescent="0.3">
      <c r="A422">
        <v>2021</v>
      </c>
      <c r="B422" t="s">
        <v>342</v>
      </c>
      <c r="C422" s="1">
        <v>44361</v>
      </c>
      <c r="D422" s="3">
        <v>84</v>
      </c>
      <c r="E422" s="3">
        <v>84</v>
      </c>
      <c r="F422" s="1" t="s">
        <v>2158</v>
      </c>
      <c r="G422" s="1"/>
      <c r="H422" t="s">
        <v>3647</v>
      </c>
      <c r="I422" t="s">
        <v>2333</v>
      </c>
      <c r="J422" s="1" t="s">
        <v>2212</v>
      </c>
      <c r="K422">
        <v>1</v>
      </c>
      <c r="Q422" s="3"/>
      <c r="R422" s="3"/>
      <c r="S422" s="3"/>
    </row>
    <row r="423" spans="1:22" x14ac:dyDescent="0.3">
      <c r="A423">
        <v>2021</v>
      </c>
      <c r="B423" t="s">
        <v>343</v>
      </c>
      <c r="C423" s="1">
        <v>44360</v>
      </c>
      <c r="D423" s="3">
        <v>83</v>
      </c>
      <c r="E423" s="3">
        <v>83</v>
      </c>
      <c r="F423" s="1"/>
      <c r="G423" s="1"/>
      <c r="H423" t="s">
        <v>3481</v>
      </c>
      <c r="I423" t="s">
        <v>2348</v>
      </c>
      <c r="J423" s="1" t="s">
        <v>2212</v>
      </c>
      <c r="K423">
        <v>1</v>
      </c>
      <c r="Q423" s="3"/>
      <c r="R423" s="3"/>
      <c r="S423" s="3"/>
    </row>
    <row r="424" spans="1:22" x14ac:dyDescent="0.3">
      <c r="A424">
        <v>2021</v>
      </c>
      <c r="B424" t="s">
        <v>344</v>
      </c>
      <c r="C424" s="1">
        <v>44360</v>
      </c>
      <c r="D424" s="3">
        <v>68</v>
      </c>
      <c r="E424" s="3">
        <v>68</v>
      </c>
      <c r="F424" s="1"/>
      <c r="G424" s="1"/>
      <c r="H424" t="s">
        <v>3460</v>
      </c>
      <c r="I424" t="s">
        <v>2330</v>
      </c>
      <c r="J424" s="1" t="s">
        <v>2212</v>
      </c>
      <c r="K424">
        <v>1</v>
      </c>
      <c r="Q424" s="3"/>
      <c r="R424" s="3">
        <v>68</v>
      </c>
      <c r="S424" s="3"/>
      <c r="U424">
        <v>1</v>
      </c>
      <c r="V424" t="s">
        <v>3562</v>
      </c>
    </row>
    <row r="425" spans="1:22" x14ac:dyDescent="0.3">
      <c r="A425">
        <v>2021</v>
      </c>
      <c r="B425" t="s">
        <v>345</v>
      </c>
      <c r="C425" s="1">
        <v>44358</v>
      </c>
      <c r="D425" s="3">
        <v>65</v>
      </c>
      <c r="E425" s="3">
        <v>65</v>
      </c>
      <c r="F425" s="1"/>
      <c r="G425" s="1"/>
      <c r="H425" t="s">
        <v>3648</v>
      </c>
      <c r="I425" t="s">
        <v>2330</v>
      </c>
      <c r="J425" s="1" t="s">
        <v>2212</v>
      </c>
      <c r="K425">
        <v>1</v>
      </c>
      <c r="Q425" s="3"/>
      <c r="R425" s="3">
        <v>65</v>
      </c>
      <c r="S425" s="3"/>
      <c r="U425">
        <v>1</v>
      </c>
      <c r="V425" t="s">
        <v>3562</v>
      </c>
    </row>
    <row r="426" spans="1:22" x14ac:dyDescent="0.3">
      <c r="A426">
        <v>2021</v>
      </c>
      <c r="B426" t="s">
        <v>346</v>
      </c>
      <c r="C426" s="1">
        <v>44358</v>
      </c>
      <c r="D426" s="3">
        <v>83</v>
      </c>
      <c r="E426" s="3">
        <v>83</v>
      </c>
      <c r="F426" s="1"/>
      <c r="G426" s="1"/>
      <c r="H426" t="s">
        <v>3649</v>
      </c>
      <c r="I426" t="s">
        <v>2348</v>
      </c>
      <c r="J426" s="1" t="s">
        <v>2212</v>
      </c>
      <c r="K426">
        <v>1</v>
      </c>
      <c r="Q426" s="3"/>
      <c r="R426" s="3"/>
      <c r="S426" s="3"/>
    </row>
    <row r="427" spans="1:22" x14ac:dyDescent="0.3">
      <c r="A427">
        <v>2021</v>
      </c>
      <c r="B427" t="s">
        <v>347</v>
      </c>
      <c r="C427" s="1">
        <v>44357</v>
      </c>
      <c r="D427" s="3">
        <v>76</v>
      </c>
      <c r="E427" s="3">
        <v>76</v>
      </c>
      <c r="F427" s="1"/>
      <c r="G427" s="1"/>
      <c r="H427" t="s">
        <v>3503</v>
      </c>
      <c r="I427" t="s">
        <v>2341</v>
      </c>
      <c r="J427" s="1" t="s">
        <v>2212</v>
      </c>
      <c r="K427">
        <v>1</v>
      </c>
      <c r="Q427" s="3"/>
      <c r="R427" s="3"/>
      <c r="S427" s="3"/>
    </row>
    <row r="428" spans="1:22" x14ac:dyDescent="0.3">
      <c r="A428">
        <v>2021</v>
      </c>
      <c r="B428" t="s">
        <v>348</v>
      </c>
      <c r="C428" s="1">
        <v>44354</v>
      </c>
      <c r="D428" s="3">
        <v>95</v>
      </c>
      <c r="E428" s="3">
        <v>95</v>
      </c>
      <c r="F428" s="1"/>
      <c r="G428" s="1"/>
      <c r="H428" t="s">
        <v>3492</v>
      </c>
      <c r="I428" t="s">
        <v>2333</v>
      </c>
      <c r="J428" s="1" t="s">
        <v>2212</v>
      </c>
      <c r="K428">
        <v>1</v>
      </c>
      <c r="Q428" s="3"/>
      <c r="R428" s="3"/>
      <c r="S428" s="3"/>
    </row>
    <row r="429" spans="1:22" x14ac:dyDescent="0.3">
      <c r="A429">
        <v>2021</v>
      </c>
      <c r="B429" t="s">
        <v>349</v>
      </c>
      <c r="C429" s="1">
        <v>44354</v>
      </c>
      <c r="D429" s="3">
        <v>89</v>
      </c>
      <c r="E429" s="3">
        <v>89</v>
      </c>
      <c r="F429" s="1"/>
      <c r="G429" s="1"/>
      <c r="H429" t="s">
        <v>3650</v>
      </c>
      <c r="I429" t="s">
        <v>2341</v>
      </c>
      <c r="J429" s="1" t="s">
        <v>2212</v>
      </c>
      <c r="K429">
        <v>1</v>
      </c>
      <c r="Q429" s="3"/>
      <c r="R429" s="3"/>
      <c r="S429" s="3"/>
    </row>
    <row r="430" spans="1:22" x14ac:dyDescent="0.3">
      <c r="A430">
        <v>2021</v>
      </c>
      <c r="B430" t="s">
        <v>350</v>
      </c>
      <c r="C430" s="1">
        <v>44353</v>
      </c>
      <c r="D430" s="3">
        <v>91</v>
      </c>
      <c r="E430" s="3">
        <v>91</v>
      </c>
      <c r="F430" s="1"/>
      <c r="G430" s="1"/>
      <c r="H430" t="s">
        <v>2309</v>
      </c>
      <c r="I430" t="s">
        <v>2333</v>
      </c>
      <c r="J430" s="1" t="s">
        <v>2212</v>
      </c>
      <c r="K430">
        <v>1</v>
      </c>
      <c r="Q430" s="3"/>
      <c r="R430" s="3"/>
      <c r="S430" s="3"/>
    </row>
    <row r="431" spans="1:22" x14ac:dyDescent="0.3">
      <c r="A431">
        <v>2021</v>
      </c>
      <c r="B431" t="s">
        <v>351</v>
      </c>
      <c r="C431" s="1">
        <v>44351</v>
      </c>
      <c r="D431" s="3">
        <v>74</v>
      </c>
      <c r="E431" s="3">
        <v>74</v>
      </c>
      <c r="F431" s="1" t="s">
        <v>2186</v>
      </c>
      <c r="G431" s="1"/>
      <c r="H431" t="s">
        <v>3474</v>
      </c>
      <c r="I431" t="s">
        <v>2333</v>
      </c>
      <c r="J431" s="1" t="s">
        <v>2212</v>
      </c>
      <c r="K431">
        <v>1</v>
      </c>
      <c r="Q431" s="3"/>
      <c r="R431" s="3">
        <v>74</v>
      </c>
      <c r="S431" s="3"/>
      <c r="U431">
        <v>1</v>
      </c>
    </row>
    <row r="432" spans="1:22" x14ac:dyDescent="0.3">
      <c r="A432">
        <v>2021</v>
      </c>
      <c r="B432" t="s">
        <v>352</v>
      </c>
      <c r="C432" s="1">
        <v>44351</v>
      </c>
      <c r="D432" s="3">
        <v>89</v>
      </c>
      <c r="E432" s="3">
        <v>89</v>
      </c>
      <c r="F432" s="1" t="s">
        <v>2127</v>
      </c>
      <c r="G432" s="1"/>
      <c r="H432" t="s">
        <v>3442</v>
      </c>
      <c r="I432" t="s">
        <v>2333</v>
      </c>
      <c r="J432" s="1" t="s">
        <v>2212</v>
      </c>
      <c r="K432">
        <v>1</v>
      </c>
      <c r="Q432" s="3"/>
      <c r="R432" s="3"/>
      <c r="S432" s="3"/>
    </row>
    <row r="433" spans="1:22" x14ac:dyDescent="0.3">
      <c r="A433">
        <v>2021</v>
      </c>
      <c r="B433" t="s">
        <v>353</v>
      </c>
      <c r="C433" s="1">
        <v>44350</v>
      </c>
      <c r="D433" s="3">
        <v>89</v>
      </c>
      <c r="E433" s="3">
        <v>89</v>
      </c>
      <c r="F433" s="1"/>
      <c r="G433" s="1"/>
      <c r="H433" t="s">
        <v>2304</v>
      </c>
      <c r="I433" t="s">
        <v>2333</v>
      </c>
      <c r="J433" s="1" t="s">
        <v>2212</v>
      </c>
      <c r="K433">
        <v>1</v>
      </c>
      <c r="Q433" s="3"/>
      <c r="R433" s="3"/>
      <c r="S433" s="3"/>
    </row>
    <row r="434" spans="1:22" x14ac:dyDescent="0.3">
      <c r="A434">
        <v>2021</v>
      </c>
      <c r="B434" t="s">
        <v>354</v>
      </c>
      <c r="C434" s="1">
        <v>44350</v>
      </c>
      <c r="D434" s="3">
        <v>77</v>
      </c>
      <c r="E434" s="3">
        <v>77</v>
      </c>
      <c r="F434" s="1"/>
      <c r="G434" s="1"/>
      <c r="H434" t="s">
        <v>3651</v>
      </c>
      <c r="I434" t="s">
        <v>2333</v>
      </c>
      <c r="J434" s="1" t="s">
        <v>2212</v>
      </c>
      <c r="K434">
        <v>1</v>
      </c>
      <c r="Q434" s="3"/>
      <c r="R434" s="3"/>
      <c r="S434" s="3"/>
    </row>
    <row r="435" spans="1:22" x14ac:dyDescent="0.3">
      <c r="A435">
        <v>2021</v>
      </c>
      <c r="B435" t="s">
        <v>355</v>
      </c>
      <c r="C435" s="1">
        <v>44349</v>
      </c>
      <c r="D435" s="3">
        <v>89</v>
      </c>
      <c r="E435" s="3">
        <v>89</v>
      </c>
      <c r="F435" s="1"/>
      <c r="G435" s="1"/>
      <c r="H435" t="s">
        <v>2304</v>
      </c>
      <c r="I435" t="s">
        <v>2333</v>
      </c>
      <c r="J435" s="1" t="s">
        <v>2212</v>
      </c>
      <c r="K435">
        <v>1</v>
      </c>
      <c r="Q435" s="3"/>
      <c r="R435" s="3"/>
      <c r="S435" s="3"/>
    </row>
    <row r="436" spans="1:22" x14ac:dyDescent="0.3">
      <c r="A436">
        <v>2021</v>
      </c>
      <c r="B436" t="s">
        <v>356</v>
      </c>
      <c r="C436" s="1">
        <v>44349</v>
      </c>
      <c r="D436" s="3">
        <v>57</v>
      </c>
      <c r="E436" s="3">
        <v>57</v>
      </c>
      <c r="F436" s="1"/>
      <c r="G436" s="1"/>
      <c r="H436" t="s">
        <v>3652</v>
      </c>
      <c r="I436" t="s">
        <v>2341</v>
      </c>
      <c r="J436" s="1" t="s">
        <v>2212</v>
      </c>
      <c r="K436">
        <v>1</v>
      </c>
      <c r="Q436" s="3">
        <v>57</v>
      </c>
      <c r="R436" s="3"/>
      <c r="S436" s="3"/>
      <c r="T436">
        <v>1</v>
      </c>
      <c r="V436" t="s">
        <v>3562</v>
      </c>
    </row>
    <row r="437" spans="1:22" x14ac:dyDescent="0.3">
      <c r="A437">
        <v>2021</v>
      </c>
      <c r="B437" t="s">
        <v>357</v>
      </c>
      <c r="C437" s="1">
        <v>44348</v>
      </c>
      <c r="D437" s="3">
        <v>93</v>
      </c>
      <c r="E437" s="3">
        <v>93</v>
      </c>
      <c r="F437" s="1"/>
      <c r="G437" s="1"/>
      <c r="H437" t="s">
        <v>3481</v>
      </c>
      <c r="I437" t="s">
        <v>2348</v>
      </c>
      <c r="J437" s="1" t="s">
        <v>2212</v>
      </c>
      <c r="K437">
        <v>1</v>
      </c>
      <c r="M437">
        <f>SUM(K398:K437)</f>
        <v>40</v>
      </c>
      <c r="O437" s="4">
        <f>AVERAGE(D398:D437)</f>
        <v>80.900000000000006</v>
      </c>
      <c r="Q437" s="3"/>
      <c r="R437" s="3"/>
      <c r="S437" s="3"/>
    </row>
    <row r="438" spans="1:22" x14ac:dyDescent="0.3">
      <c r="A438">
        <v>2021</v>
      </c>
      <c r="B438" t="s">
        <v>358</v>
      </c>
      <c r="C438" s="1">
        <v>44347</v>
      </c>
      <c r="D438" s="3">
        <v>91</v>
      </c>
      <c r="E438" s="3">
        <v>91</v>
      </c>
      <c r="F438" s="1"/>
      <c r="G438" s="1"/>
      <c r="H438" t="s">
        <v>3653</v>
      </c>
      <c r="I438" t="s">
        <v>2341</v>
      </c>
      <c r="J438" s="1" t="s">
        <v>2212</v>
      </c>
      <c r="K438">
        <v>1</v>
      </c>
      <c r="Q438" s="3"/>
      <c r="R438" s="3"/>
      <c r="S438" s="3"/>
    </row>
    <row r="439" spans="1:22" x14ac:dyDescent="0.3">
      <c r="A439">
        <v>2021</v>
      </c>
      <c r="B439" t="s">
        <v>359</v>
      </c>
      <c r="C439" s="1">
        <v>44345</v>
      </c>
      <c r="D439" s="3">
        <v>97</v>
      </c>
      <c r="E439" s="3">
        <v>97</v>
      </c>
      <c r="F439" s="1"/>
      <c r="G439" s="1"/>
      <c r="H439" t="s">
        <v>2354</v>
      </c>
      <c r="I439" t="s">
        <v>2341</v>
      </c>
      <c r="J439" s="1" t="s">
        <v>2212</v>
      </c>
      <c r="K439">
        <v>1</v>
      </c>
      <c r="Q439" s="3"/>
      <c r="R439" s="3"/>
      <c r="S439" s="3"/>
    </row>
    <row r="440" spans="1:22" x14ac:dyDescent="0.3">
      <c r="A440">
        <v>2021</v>
      </c>
      <c r="B440" t="s">
        <v>360</v>
      </c>
      <c r="C440" s="1">
        <v>44344</v>
      </c>
      <c r="D440" s="3">
        <v>81</v>
      </c>
      <c r="E440" s="3">
        <v>81</v>
      </c>
      <c r="F440" s="1"/>
      <c r="G440" s="1"/>
      <c r="H440" t="s">
        <v>3654</v>
      </c>
      <c r="I440" t="s">
        <v>2333</v>
      </c>
      <c r="J440" s="1" t="s">
        <v>2212</v>
      </c>
      <c r="K440">
        <v>1</v>
      </c>
      <c r="Q440" s="3"/>
      <c r="R440" s="3"/>
      <c r="S440" s="3"/>
    </row>
    <row r="441" spans="1:22" x14ac:dyDescent="0.3">
      <c r="A441">
        <v>2021</v>
      </c>
      <c r="B441" t="s">
        <v>361</v>
      </c>
      <c r="C441" s="1">
        <v>44343</v>
      </c>
      <c r="D441" s="3">
        <v>93</v>
      </c>
      <c r="E441" s="3">
        <v>93</v>
      </c>
      <c r="F441" s="1"/>
      <c r="G441" s="1"/>
      <c r="H441" t="s">
        <v>3460</v>
      </c>
      <c r="I441" t="s">
        <v>2330</v>
      </c>
      <c r="J441" s="1" t="s">
        <v>2212</v>
      </c>
      <c r="K441">
        <v>1</v>
      </c>
      <c r="Q441" s="3"/>
      <c r="R441" s="3"/>
      <c r="S441" s="3"/>
    </row>
    <row r="442" spans="1:22" x14ac:dyDescent="0.3">
      <c r="A442">
        <v>2021</v>
      </c>
      <c r="B442" t="s">
        <v>362</v>
      </c>
      <c r="C442" s="1">
        <v>44343</v>
      </c>
      <c r="D442" s="3">
        <v>84</v>
      </c>
      <c r="E442" s="3">
        <v>84</v>
      </c>
      <c r="F442" s="1"/>
      <c r="G442" s="1"/>
      <c r="H442" t="s">
        <v>3655</v>
      </c>
      <c r="I442" t="s">
        <v>2333</v>
      </c>
      <c r="J442" s="1" t="s">
        <v>2212</v>
      </c>
      <c r="K442">
        <v>1</v>
      </c>
      <c r="Q442" s="3"/>
      <c r="R442" s="3"/>
      <c r="S442" s="3"/>
    </row>
    <row r="443" spans="1:22" x14ac:dyDescent="0.3">
      <c r="A443">
        <v>2021</v>
      </c>
      <c r="B443" t="s">
        <v>363</v>
      </c>
      <c r="C443" s="1">
        <v>44342</v>
      </c>
      <c r="D443" s="3">
        <v>86</v>
      </c>
      <c r="E443" s="3">
        <v>86</v>
      </c>
      <c r="F443" s="1"/>
      <c r="G443" s="1"/>
      <c r="H443" t="s">
        <v>3656</v>
      </c>
      <c r="I443" t="s">
        <v>2371</v>
      </c>
      <c r="J443" s="1" t="s">
        <v>2212</v>
      </c>
      <c r="K443">
        <v>1</v>
      </c>
      <c r="Q443" s="3"/>
      <c r="R443" s="3"/>
      <c r="S443" s="3"/>
    </row>
    <row r="444" spans="1:22" x14ac:dyDescent="0.3">
      <c r="A444">
        <v>2021</v>
      </c>
      <c r="B444" t="s">
        <v>364</v>
      </c>
      <c r="C444" s="1">
        <v>44341</v>
      </c>
      <c r="D444" s="3">
        <v>93</v>
      </c>
      <c r="E444" s="3">
        <v>93</v>
      </c>
      <c r="F444" s="1"/>
      <c r="G444" s="1"/>
      <c r="H444" t="s">
        <v>3490</v>
      </c>
      <c r="I444" t="s">
        <v>2333</v>
      </c>
      <c r="J444" s="1" t="s">
        <v>2212</v>
      </c>
      <c r="K444">
        <v>1</v>
      </c>
      <c r="Q444" s="3"/>
      <c r="R444" s="3"/>
      <c r="S444" s="3"/>
    </row>
    <row r="445" spans="1:22" x14ac:dyDescent="0.3">
      <c r="A445">
        <v>2021</v>
      </c>
      <c r="B445" t="s">
        <v>365</v>
      </c>
      <c r="C445" s="1">
        <v>44341</v>
      </c>
      <c r="D445" s="3">
        <v>100</v>
      </c>
      <c r="E445" s="3">
        <v>100</v>
      </c>
      <c r="F445" s="1"/>
      <c r="G445" s="1"/>
      <c r="H445" t="s">
        <v>2309</v>
      </c>
      <c r="I445" t="s">
        <v>2333</v>
      </c>
      <c r="J445" s="1" t="s">
        <v>2212</v>
      </c>
      <c r="K445">
        <v>1</v>
      </c>
      <c r="Q445" s="3"/>
      <c r="R445" s="3"/>
      <c r="S445" s="3"/>
    </row>
    <row r="446" spans="1:22" x14ac:dyDescent="0.3">
      <c r="A446">
        <v>2021</v>
      </c>
      <c r="B446" t="s">
        <v>366</v>
      </c>
      <c r="C446" s="1">
        <v>44341</v>
      </c>
      <c r="D446" s="3">
        <v>94</v>
      </c>
      <c r="E446" s="3">
        <v>94</v>
      </c>
      <c r="F446" s="1"/>
      <c r="G446" s="1"/>
      <c r="H446" t="s">
        <v>3459</v>
      </c>
      <c r="I446" t="s">
        <v>2333</v>
      </c>
      <c r="J446" s="1" t="s">
        <v>2212</v>
      </c>
      <c r="K446">
        <v>1</v>
      </c>
      <c r="Q446" s="3"/>
      <c r="R446" s="3"/>
      <c r="S446" s="3"/>
    </row>
    <row r="447" spans="1:22" x14ac:dyDescent="0.3">
      <c r="A447">
        <v>2021</v>
      </c>
      <c r="B447" t="s">
        <v>367</v>
      </c>
      <c r="C447" s="1">
        <v>44341</v>
      </c>
      <c r="D447" s="3">
        <v>78</v>
      </c>
      <c r="E447" s="3">
        <v>78</v>
      </c>
      <c r="F447" s="1"/>
      <c r="G447" s="1"/>
      <c r="H447" t="s">
        <v>2304</v>
      </c>
      <c r="I447" t="s">
        <v>2333</v>
      </c>
      <c r="J447" s="1" t="s">
        <v>2212</v>
      </c>
      <c r="K447">
        <v>1</v>
      </c>
      <c r="Q447" s="3"/>
      <c r="R447" s="3"/>
      <c r="S447" s="3"/>
    </row>
    <row r="448" spans="1:22" x14ac:dyDescent="0.3">
      <c r="A448">
        <v>2021</v>
      </c>
      <c r="B448" t="s">
        <v>368</v>
      </c>
      <c r="C448" s="1">
        <v>44340</v>
      </c>
      <c r="D448" s="3">
        <v>84</v>
      </c>
      <c r="E448" s="3">
        <v>84</v>
      </c>
      <c r="F448" s="1"/>
      <c r="G448" s="1"/>
      <c r="H448" t="s">
        <v>3498</v>
      </c>
      <c r="I448" t="s">
        <v>2348</v>
      </c>
      <c r="J448" s="1" t="s">
        <v>2212</v>
      </c>
      <c r="K448">
        <v>1</v>
      </c>
      <c r="Q448" s="3"/>
      <c r="R448" s="3"/>
      <c r="S448" s="3"/>
    </row>
    <row r="449" spans="1:22" x14ac:dyDescent="0.3">
      <c r="A449">
        <v>2021</v>
      </c>
      <c r="B449" t="s">
        <v>369</v>
      </c>
      <c r="C449" s="1">
        <v>44340</v>
      </c>
      <c r="D449" s="3">
        <v>81</v>
      </c>
      <c r="E449" s="3">
        <v>81</v>
      </c>
      <c r="F449" s="1" t="s">
        <v>2128</v>
      </c>
      <c r="G449" s="1"/>
      <c r="H449" t="s">
        <v>2354</v>
      </c>
      <c r="I449" t="s">
        <v>2341</v>
      </c>
      <c r="J449" s="1" t="s">
        <v>2212</v>
      </c>
      <c r="K449">
        <v>1</v>
      </c>
      <c r="Q449" s="3"/>
      <c r="R449" s="3"/>
      <c r="S449" s="3"/>
    </row>
    <row r="450" spans="1:22" x14ac:dyDescent="0.3">
      <c r="A450">
        <v>2021</v>
      </c>
      <c r="B450" t="s">
        <v>370</v>
      </c>
      <c r="C450" s="1">
        <v>44340</v>
      </c>
      <c r="D450" s="3">
        <v>89</v>
      </c>
      <c r="E450" s="3">
        <v>89</v>
      </c>
      <c r="F450" s="1"/>
      <c r="G450" s="1"/>
      <c r="H450" t="s">
        <v>3657</v>
      </c>
      <c r="I450" t="s">
        <v>3445</v>
      </c>
      <c r="J450" s="1" t="s">
        <v>2212</v>
      </c>
      <c r="K450">
        <v>1</v>
      </c>
      <c r="Q450" s="3"/>
      <c r="R450" s="3"/>
      <c r="S450" s="3"/>
    </row>
    <row r="451" spans="1:22" x14ac:dyDescent="0.3">
      <c r="A451">
        <v>2021</v>
      </c>
      <c r="B451" t="s">
        <v>371</v>
      </c>
      <c r="C451" s="1">
        <v>44333</v>
      </c>
      <c r="D451" s="3">
        <v>82</v>
      </c>
      <c r="E451" s="3">
        <v>82</v>
      </c>
      <c r="F451" s="1"/>
      <c r="G451" s="1"/>
      <c r="H451" t="s">
        <v>3658</v>
      </c>
      <c r="I451" t="s">
        <v>2341</v>
      </c>
      <c r="J451" s="1" t="s">
        <v>2212</v>
      </c>
      <c r="K451">
        <v>1</v>
      </c>
      <c r="Q451" s="3"/>
      <c r="R451" s="3"/>
      <c r="S451" s="3"/>
    </row>
    <row r="452" spans="1:22" x14ac:dyDescent="0.3">
      <c r="A452">
        <v>2021</v>
      </c>
      <c r="B452" t="s">
        <v>372</v>
      </c>
      <c r="C452" s="1">
        <v>44332</v>
      </c>
      <c r="D452" s="3">
        <v>93</v>
      </c>
      <c r="E452" s="3">
        <v>93</v>
      </c>
      <c r="F452" s="1"/>
      <c r="G452" s="1"/>
      <c r="H452" t="s">
        <v>3659</v>
      </c>
      <c r="I452" t="s">
        <v>2341</v>
      </c>
      <c r="J452" s="1" t="s">
        <v>2212</v>
      </c>
      <c r="K452">
        <v>1</v>
      </c>
      <c r="Q452" s="3"/>
      <c r="R452" s="3"/>
      <c r="S452" s="3"/>
    </row>
    <row r="453" spans="1:22" x14ac:dyDescent="0.3">
      <c r="A453">
        <v>2021</v>
      </c>
      <c r="B453" t="s">
        <v>373</v>
      </c>
      <c r="C453" s="1">
        <v>44332</v>
      </c>
      <c r="D453" s="3">
        <v>86</v>
      </c>
      <c r="E453" s="3">
        <v>86</v>
      </c>
      <c r="F453" s="1"/>
      <c r="G453" s="1"/>
      <c r="H453" t="s">
        <v>2305</v>
      </c>
      <c r="I453" t="s">
        <v>2333</v>
      </c>
      <c r="J453" s="1" t="s">
        <v>2212</v>
      </c>
      <c r="K453">
        <v>1</v>
      </c>
      <c r="Q453" s="3"/>
      <c r="R453" s="3"/>
      <c r="S453" s="3"/>
    </row>
    <row r="454" spans="1:22" x14ac:dyDescent="0.3">
      <c r="A454">
        <v>2021</v>
      </c>
      <c r="B454" t="s">
        <v>374</v>
      </c>
      <c r="C454" s="1">
        <v>44331</v>
      </c>
      <c r="D454" s="3">
        <v>96</v>
      </c>
      <c r="E454" s="3">
        <v>96</v>
      </c>
      <c r="F454" s="1"/>
      <c r="G454" s="1"/>
      <c r="H454" t="s">
        <v>3660</v>
      </c>
      <c r="I454" t="s">
        <v>2333</v>
      </c>
      <c r="J454" s="1" t="s">
        <v>2212</v>
      </c>
      <c r="K454">
        <v>1</v>
      </c>
      <c r="Q454" s="3"/>
      <c r="R454" s="3"/>
      <c r="S454" s="3"/>
    </row>
    <row r="455" spans="1:22" x14ac:dyDescent="0.3">
      <c r="A455">
        <v>2021</v>
      </c>
      <c r="B455" t="s">
        <v>375</v>
      </c>
      <c r="C455" s="1">
        <v>44331</v>
      </c>
      <c r="D455" s="3">
        <v>82</v>
      </c>
      <c r="E455" s="3">
        <v>82</v>
      </c>
      <c r="F455" s="1"/>
      <c r="G455" s="1"/>
      <c r="H455" t="s">
        <v>2304</v>
      </c>
      <c r="I455" t="s">
        <v>2333</v>
      </c>
      <c r="J455" s="1" t="s">
        <v>2212</v>
      </c>
      <c r="K455">
        <v>1</v>
      </c>
      <c r="Q455" s="3"/>
      <c r="R455" s="3"/>
      <c r="S455" s="3"/>
    </row>
    <row r="456" spans="1:22" x14ac:dyDescent="0.3">
      <c r="A456">
        <v>2021</v>
      </c>
      <c r="B456" t="s">
        <v>376</v>
      </c>
      <c r="C456" s="1">
        <v>44331</v>
      </c>
      <c r="D456" s="3">
        <v>85</v>
      </c>
      <c r="E456" s="3">
        <v>85</v>
      </c>
      <c r="F456" s="1"/>
      <c r="G456" s="1"/>
      <c r="H456" t="s">
        <v>3661</v>
      </c>
      <c r="I456" t="s">
        <v>2330</v>
      </c>
      <c r="J456" s="1" t="s">
        <v>2212</v>
      </c>
      <c r="K456">
        <v>1</v>
      </c>
      <c r="Q456" s="3"/>
      <c r="R456" s="3"/>
      <c r="S456" s="3"/>
    </row>
    <row r="457" spans="1:22" x14ac:dyDescent="0.3">
      <c r="A457">
        <v>2021</v>
      </c>
      <c r="B457" t="s">
        <v>377</v>
      </c>
      <c r="C457" s="1">
        <v>44330</v>
      </c>
      <c r="D457" s="3">
        <v>90</v>
      </c>
      <c r="E457" s="3">
        <v>90</v>
      </c>
      <c r="F457" s="1"/>
      <c r="G457" s="1"/>
      <c r="H457" t="s">
        <v>3492</v>
      </c>
      <c r="I457" t="s">
        <v>2333</v>
      </c>
      <c r="J457" s="1" t="s">
        <v>2212</v>
      </c>
      <c r="K457">
        <v>1</v>
      </c>
      <c r="Q457" s="3"/>
      <c r="R457" s="3"/>
      <c r="S457" s="3"/>
    </row>
    <row r="458" spans="1:22" x14ac:dyDescent="0.3">
      <c r="A458">
        <v>2021</v>
      </c>
      <c r="B458" t="s">
        <v>378</v>
      </c>
      <c r="C458" s="1">
        <v>44329</v>
      </c>
      <c r="D458" s="3">
        <v>84</v>
      </c>
      <c r="E458" s="3">
        <v>84</v>
      </c>
      <c r="F458" s="1"/>
      <c r="G458" s="1"/>
      <c r="H458" t="s">
        <v>3439</v>
      </c>
      <c r="I458" t="s">
        <v>2341</v>
      </c>
      <c r="J458" s="1" t="s">
        <v>2212</v>
      </c>
      <c r="K458">
        <v>1</v>
      </c>
      <c r="Q458" s="3"/>
      <c r="R458" s="3"/>
      <c r="S458" s="3"/>
    </row>
    <row r="459" spans="1:22" x14ac:dyDescent="0.3">
      <c r="A459">
        <v>2021</v>
      </c>
      <c r="B459" t="s">
        <v>379</v>
      </c>
      <c r="C459" s="1">
        <v>44328</v>
      </c>
      <c r="D459" s="3">
        <v>74</v>
      </c>
      <c r="E459" s="3">
        <v>74</v>
      </c>
      <c r="F459" s="1" t="s">
        <v>2129</v>
      </c>
      <c r="G459" s="1"/>
      <c r="H459" t="s">
        <v>3662</v>
      </c>
      <c r="I459" t="s">
        <v>2341</v>
      </c>
      <c r="J459" s="1" t="s">
        <v>2212</v>
      </c>
      <c r="K459">
        <v>1</v>
      </c>
      <c r="Q459" s="3"/>
      <c r="R459" s="3">
        <v>74</v>
      </c>
      <c r="S459" s="3"/>
      <c r="U459">
        <v>1</v>
      </c>
    </row>
    <row r="460" spans="1:22" x14ac:dyDescent="0.3">
      <c r="A460">
        <v>2021</v>
      </c>
      <c r="B460" t="s">
        <v>380</v>
      </c>
      <c r="C460" s="1">
        <v>44328</v>
      </c>
      <c r="D460" s="3">
        <v>67</v>
      </c>
      <c r="E460" s="3">
        <v>67</v>
      </c>
      <c r="F460" s="1"/>
      <c r="G460" s="1"/>
      <c r="H460" t="s">
        <v>2303</v>
      </c>
      <c r="I460" t="s">
        <v>2333</v>
      </c>
      <c r="J460" s="1" t="s">
        <v>2212</v>
      </c>
      <c r="K460">
        <v>1</v>
      </c>
      <c r="Q460" s="3"/>
      <c r="R460" s="3">
        <v>67</v>
      </c>
      <c r="S460" s="3"/>
      <c r="U460">
        <v>1</v>
      </c>
      <c r="V460" t="s">
        <v>3562</v>
      </c>
    </row>
    <row r="461" spans="1:22" x14ac:dyDescent="0.3">
      <c r="A461">
        <v>2021</v>
      </c>
      <c r="B461" t="s">
        <v>381</v>
      </c>
      <c r="C461" s="1">
        <v>44326</v>
      </c>
      <c r="D461" s="3">
        <v>89</v>
      </c>
      <c r="E461" s="3">
        <v>89</v>
      </c>
      <c r="F461" s="1"/>
      <c r="G461" s="1"/>
      <c r="H461" t="s">
        <v>2308</v>
      </c>
      <c r="I461" t="s">
        <v>2371</v>
      </c>
      <c r="J461" s="1" t="s">
        <v>2212</v>
      </c>
      <c r="K461">
        <v>1</v>
      </c>
      <c r="Q461" s="3"/>
      <c r="R461" s="3"/>
      <c r="S461" s="3"/>
    </row>
    <row r="462" spans="1:22" x14ac:dyDescent="0.3">
      <c r="A462">
        <v>2021</v>
      </c>
      <c r="B462" t="s">
        <v>382</v>
      </c>
      <c r="C462" s="1">
        <v>44323</v>
      </c>
      <c r="D462" s="3">
        <v>92</v>
      </c>
      <c r="E462" s="3">
        <v>92</v>
      </c>
      <c r="F462" s="1"/>
      <c r="G462" s="1"/>
      <c r="H462" t="s">
        <v>3490</v>
      </c>
      <c r="I462" t="s">
        <v>2333</v>
      </c>
      <c r="J462" s="1" t="s">
        <v>2212</v>
      </c>
      <c r="K462">
        <v>1</v>
      </c>
      <c r="Q462" s="3"/>
      <c r="R462" s="3"/>
      <c r="S462" s="3"/>
    </row>
    <row r="463" spans="1:22" x14ac:dyDescent="0.3">
      <c r="A463">
        <v>2021</v>
      </c>
      <c r="B463" t="s">
        <v>383</v>
      </c>
      <c r="C463" s="1">
        <v>44321</v>
      </c>
      <c r="D463" s="3">
        <v>74</v>
      </c>
      <c r="E463" s="3">
        <v>74</v>
      </c>
      <c r="F463" s="1"/>
      <c r="G463" s="1"/>
      <c r="H463" t="s">
        <v>3663</v>
      </c>
      <c r="I463" t="s">
        <v>2341</v>
      </c>
      <c r="J463" s="1" t="s">
        <v>2212</v>
      </c>
      <c r="K463">
        <v>1</v>
      </c>
      <c r="Q463" s="3"/>
      <c r="R463" s="3">
        <v>74</v>
      </c>
      <c r="S463" s="3"/>
      <c r="U463">
        <v>1</v>
      </c>
    </row>
    <row r="464" spans="1:22" x14ac:dyDescent="0.3">
      <c r="A464">
        <v>2021</v>
      </c>
      <c r="B464" t="s">
        <v>384</v>
      </c>
      <c r="C464" s="1">
        <v>44321</v>
      </c>
      <c r="D464" s="3">
        <v>70</v>
      </c>
      <c r="E464" s="3">
        <v>70</v>
      </c>
      <c r="F464" s="1"/>
      <c r="G464" s="1"/>
      <c r="H464" t="s">
        <v>3643</v>
      </c>
      <c r="I464" t="s">
        <v>2341</v>
      </c>
      <c r="J464" s="1" t="s">
        <v>2212</v>
      </c>
      <c r="K464">
        <v>1</v>
      </c>
      <c r="Q464" s="3"/>
      <c r="R464" s="3">
        <v>70</v>
      </c>
      <c r="S464" s="3"/>
      <c r="U464">
        <v>1</v>
      </c>
    </row>
    <row r="465" spans="1:21" x14ac:dyDescent="0.3">
      <c r="A465">
        <v>2021</v>
      </c>
      <c r="B465" t="s">
        <v>385</v>
      </c>
      <c r="C465" s="1">
        <v>44320</v>
      </c>
      <c r="D465" s="3">
        <v>73</v>
      </c>
      <c r="E465" s="3">
        <v>73</v>
      </c>
      <c r="F465" s="1"/>
      <c r="G465" s="1"/>
      <c r="H465" t="s">
        <v>3498</v>
      </c>
      <c r="I465" t="s">
        <v>2348</v>
      </c>
      <c r="J465" s="1" t="s">
        <v>2212</v>
      </c>
      <c r="K465">
        <v>1</v>
      </c>
      <c r="Q465" s="3"/>
      <c r="R465" s="3">
        <v>73</v>
      </c>
      <c r="S465" s="3"/>
      <c r="U465">
        <v>1</v>
      </c>
    </row>
    <row r="466" spans="1:21" x14ac:dyDescent="0.3">
      <c r="A466">
        <v>2021</v>
      </c>
      <c r="B466" t="s">
        <v>386</v>
      </c>
      <c r="C466" s="1">
        <v>44320</v>
      </c>
      <c r="D466" s="3">
        <v>74</v>
      </c>
      <c r="E466" s="3">
        <v>74</v>
      </c>
      <c r="F466" s="1"/>
      <c r="G466" s="1"/>
      <c r="H466" t="s">
        <v>2334</v>
      </c>
      <c r="I466" t="s">
        <v>2333</v>
      </c>
      <c r="J466" s="1" t="s">
        <v>2212</v>
      </c>
      <c r="K466">
        <v>1</v>
      </c>
      <c r="Q466" s="3"/>
      <c r="R466" s="3">
        <v>74</v>
      </c>
      <c r="S466" s="3"/>
      <c r="U466">
        <v>1</v>
      </c>
    </row>
    <row r="467" spans="1:21" x14ac:dyDescent="0.3">
      <c r="A467">
        <v>2021</v>
      </c>
      <c r="B467" t="s">
        <v>387</v>
      </c>
      <c r="C467" s="1">
        <v>44319</v>
      </c>
      <c r="D467" s="3">
        <v>94</v>
      </c>
      <c r="E467" s="3">
        <v>94</v>
      </c>
      <c r="F467" s="1"/>
      <c r="G467" s="1"/>
      <c r="H467" t="s">
        <v>2304</v>
      </c>
      <c r="I467" t="s">
        <v>2333</v>
      </c>
      <c r="J467" s="1" t="s">
        <v>2212</v>
      </c>
      <c r="K467">
        <v>1</v>
      </c>
      <c r="Q467" s="3"/>
      <c r="R467" s="3"/>
      <c r="S467" s="3"/>
    </row>
    <row r="468" spans="1:21" x14ac:dyDescent="0.3">
      <c r="A468">
        <v>2021</v>
      </c>
      <c r="B468" t="s">
        <v>388</v>
      </c>
      <c r="C468" s="1">
        <v>44317</v>
      </c>
      <c r="D468" s="3">
        <v>93</v>
      </c>
      <c r="E468" s="3">
        <v>93</v>
      </c>
      <c r="F468" s="1"/>
      <c r="G468" s="1"/>
      <c r="H468" t="s">
        <v>3474</v>
      </c>
      <c r="I468" t="s">
        <v>2333</v>
      </c>
      <c r="J468" s="1" t="s">
        <v>2212</v>
      </c>
      <c r="K468">
        <v>1</v>
      </c>
      <c r="Q468" s="3"/>
      <c r="R468" s="3"/>
      <c r="S468" s="3"/>
    </row>
    <row r="469" spans="1:21" x14ac:dyDescent="0.3">
      <c r="A469">
        <v>2021</v>
      </c>
      <c r="B469" t="s">
        <v>389</v>
      </c>
      <c r="C469" s="1">
        <v>44317</v>
      </c>
      <c r="D469" s="3">
        <v>79</v>
      </c>
      <c r="E469" s="3">
        <v>79</v>
      </c>
      <c r="F469" s="1"/>
      <c r="G469" s="1"/>
      <c r="H469" t="s">
        <v>2354</v>
      </c>
      <c r="I469" t="s">
        <v>2341</v>
      </c>
      <c r="J469" s="1" t="s">
        <v>2212</v>
      </c>
      <c r="K469">
        <v>1</v>
      </c>
      <c r="Q469" s="3"/>
      <c r="R469" s="3"/>
      <c r="S469" s="3"/>
    </row>
    <row r="470" spans="1:21" x14ac:dyDescent="0.3">
      <c r="A470">
        <v>2021</v>
      </c>
      <c r="B470" t="s">
        <v>390</v>
      </c>
      <c r="C470" s="1">
        <v>44317</v>
      </c>
      <c r="D470" s="3">
        <v>80</v>
      </c>
      <c r="E470" s="3">
        <v>80</v>
      </c>
      <c r="F470" s="1"/>
      <c r="G470" s="1"/>
      <c r="H470" t="s">
        <v>2305</v>
      </c>
      <c r="I470" t="s">
        <v>2333</v>
      </c>
      <c r="J470" s="1" t="s">
        <v>2212</v>
      </c>
      <c r="K470">
        <v>1</v>
      </c>
      <c r="M470">
        <f>SUM(K438:K470)</f>
        <v>33</v>
      </c>
      <c r="O470" s="4">
        <f>AVERAGE(D438:D470)</f>
        <v>85.090909090909093</v>
      </c>
      <c r="Q470" s="3"/>
      <c r="R470" s="3"/>
      <c r="S470" s="3"/>
    </row>
    <row r="471" spans="1:21" x14ac:dyDescent="0.3">
      <c r="A471">
        <v>2021</v>
      </c>
      <c r="B471" t="s">
        <v>391</v>
      </c>
      <c r="C471" s="1">
        <v>44316</v>
      </c>
      <c r="D471" s="3">
        <v>94</v>
      </c>
      <c r="E471" s="3">
        <v>94</v>
      </c>
      <c r="F471" s="1"/>
      <c r="G471" s="1"/>
      <c r="H471" t="s">
        <v>3474</v>
      </c>
      <c r="I471" t="s">
        <v>2333</v>
      </c>
      <c r="J471" s="1" t="s">
        <v>2212</v>
      </c>
      <c r="K471">
        <v>1</v>
      </c>
      <c r="Q471" s="3"/>
      <c r="R471" s="3"/>
      <c r="S471" s="3"/>
    </row>
    <row r="472" spans="1:21" x14ac:dyDescent="0.3">
      <c r="A472">
        <v>2021</v>
      </c>
      <c r="B472" t="s">
        <v>392</v>
      </c>
      <c r="C472" s="1">
        <v>44315</v>
      </c>
      <c r="D472" s="3">
        <v>76</v>
      </c>
      <c r="E472" s="3">
        <v>76</v>
      </c>
      <c r="F472" s="1"/>
      <c r="G472" s="1"/>
      <c r="H472" t="s">
        <v>2304</v>
      </c>
      <c r="I472" t="s">
        <v>2333</v>
      </c>
      <c r="J472" s="1" t="s">
        <v>2212</v>
      </c>
      <c r="K472">
        <v>1</v>
      </c>
      <c r="Q472" s="3"/>
      <c r="R472" s="3"/>
      <c r="S472" s="3"/>
    </row>
    <row r="473" spans="1:21" x14ac:dyDescent="0.3">
      <c r="A473">
        <v>2021</v>
      </c>
      <c r="B473" t="s">
        <v>393</v>
      </c>
      <c r="C473" s="1">
        <v>44315</v>
      </c>
      <c r="D473" s="3">
        <v>88</v>
      </c>
      <c r="E473" s="3">
        <v>88</v>
      </c>
      <c r="F473" s="1"/>
      <c r="G473" s="1"/>
      <c r="H473" t="s">
        <v>2376</v>
      </c>
      <c r="I473" t="s">
        <v>2371</v>
      </c>
      <c r="J473" s="1" t="s">
        <v>2212</v>
      </c>
      <c r="K473">
        <v>1</v>
      </c>
      <c r="Q473" s="3"/>
      <c r="R473" s="3"/>
      <c r="S473" s="3"/>
    </row>
    <row r="474" spans="1:21" x14ac:dyDescent="0.3">
      <c r="A474">
        <v>2021</v>
      </c>
      <c r="B474" t="s">
        <v>394</v>
      </c>
      <c r="C474" s="1">
        <v>44313</v>
      </c>
      <c r="D474" s="3">
        <v>80</v>
      </c>
      <c r="E474" s="3">
        <v>80</v>
      </c>
      <c r="F474" s="1"/>
      <c r="G474" s="1"/>
      <c r="H474" t="s">
        <v>2308</v>
      </c>
      <c r="I474" t="s">
        <v>2371</v>
      </c>
      <c r="J474" s="1" t="s">
        <v>2212</v>
      </c>
      <c r="K474">
        <v>1</v>
      </c>
      <c r="Q474" s="3"/>
      <c r="R474" s="3"/>
      <c r="S474" s="3"/>
    </row>
    <row r="475" spans="1:21" x14ac:dyDescent="0.3">
      <c r="A475">
        <v>2021</v>
      </c>
      <c r="B475" t="s">
        <v>395</v>
      </c>
      <c r="C475" s="1">
        <v>44311</v>
      </c>
      <c r="D475" s="3">
        <v>90</v>
      </c>
      <c r="E475" s="3">
        <v>90</v>
      </c>
      <c r="F475" s="1"/>
      <c r="G475" s="1"/>
      <c r="H475" t="s">
        <v>2370</v>
      </c>
      <c r="I475" t="s">
        <v>2371</v>
      </c>
      <c r="J475" s="1" t="s">
        <v>2212</v>
      </c>
      <c r="K475">
        <v>1</v>
      </c>
      <c r="Q475" s="3"/>
      <c r="R475" s="3"/>
      <c r="S475" s="3"/>
    </row>
    <row r="476" spans="1:21" x14ac:dyDescent="0.3">
      <c r="A476">
        <v>2021</v>
      </c>
      <c r="B476" t="s">
        <v>396</v>
      </c>
      <c r="C476" s="1">
        <v>44307</v>
      </c>
      <c r="D476" s="3">
        <v>75</v>
      </c>
      <c r="E476" s="3">
        <v>75</v>
      </c>
      <c r="F476" s="1"/>
      <c r="G476" s="1"/>
      <c r="H476" t="s">
        <v>3664</v>
      </c>
      <c r="I476" t="s">
        <v>2333</v>
      </c>
      <c r="J476" s="1" t="s">
        <v>2212</v>
      </c>
      <c r="K476">
        <v>1</v>
      </c>
      <c r="Q476" s="3"/>
      <c r="R476" s="3"/>
      <c r="S476" s="3"/>
    </row>
    <row r="477" spans="1:21" x14ac:dyDescent="0.3">
      <c r="A477">
        <v>2021</v>
      </c>
      <c r="B477" t="s">
        <v>397</v>
      </c>
      <c r="C477" s="1">
        <v>44306</v>
      </c>
      <c r="D477" s="3">
        <v>91</v>
      </c>
      <c r="E477" s="3">
        <v>91</v>
      </c>
      <c r="F477" s="1"/>
      <c r="G477" s="1"/>
      <c r="H477" t="s">
        <v>3483</v>
      </c>
      <c r="I477" t="s">
        <v>2333</v>
      </c>
      <c r="J477" s="1" t="s">
        <v>2212</v>
      </c>
      <c r="K477">
        <v>1</v>
      </c>
      <c r="Q477" s="3"/>
      <c r="R477" s="3"/>
      <c r="S477" s="3"/>
    </row>
    <row r="478" spans="1:21" x14ac:dyDescent="0.3">
      <c r="A478">
        <v>2021</v>
      </c>
      <c r="B478" t="s">
        <v>398</v>
      </c>
      <c r="C478" s="1">
        <v>44306</v>
      </c>
      <c r="D478" s="3">
        <v>97</v>
      </c>
      <c r="E478" s="3">
        <v>97</v>
      </c>
      <c r="F478" s="1"/>
      <c r="G478" s="1"/>
      <c r="H478" t="s">
        <v>2370</v>
      </c>
      <c r="I478" t="s">
        <v>2371</v>
      </c>
      <c r="J478" s="1" t="s">
        <v>2212</v>
      </c>
      <c r="K478">
        <v>1</v>
      </c>
      <c r="Q478" s="3"/>
      <c r="R478" s="3"/>
      <c r="S478" s="3"/>
    </row>
    <row r="479" spans="1:21" x14ac:dyDescent="0.3">
      <c r="A479">
        <v>2021</v>
      </c>
      <c r="B479" t="s">
        <v>399</v>
      </c>
      <c r="C479" s="1">
        <v>44305</v>
      </c>
      <c r="D479" s="3">
        <v>93</v>
      </c>
      <c r="E479" s="3">
        <v>93</v>
      </c>
      <c r="F479" s="1"/>
      <c r="G479" s="1"/>
      <c r="H479" t="s">
        <v>2334</v>
      </c>
      <c r="I479" t="s">
        <v>2333</v>
      </c>
      <c r="J479" s="1" t="s">
        <v>2212</v>
      </c>
      <c r="K479">
        <v>1</v>
      </c>
      <c r="Q479" s="3"/>
      <c r="R479" s="3"/>
      <c r="S479" s="3"/>
    </row>
    <row r="480" spans="1:21" x14ac:dyDescent="0.3">
      <c r="A480">
        <v>2021</v>
      </c>
      <c r="B480" t="s">
        <v>400</v>
      </c>
      <c r="C480" s="1">
        <v>44304</v>
      </c>
      <c r="D480" s="3">
        <v>82</v>
      </c>
      <c r="E480" s="3">
        <v>82</v>
      </c>
      <c r="F480" s="1"/>
      <c r="G480" s="1"/>
      <c r="H480" t="s">
        <v>3457</v>
      </c>
      <c r="I480" t="s">
        <v>2348</v>
      </c>
      <c r="J480" s="1" t="s">
        <v>2212</v>
      </c>
      <c r="K480">
        <v>1</v>
      </c>
      <c r="Q480" s="3"/>
      <c r="R480" s="3"/>
      <c r="S480" s="3"/>
    </row>
    <row r="481" spans="1:22" x14ac:dyDescent="0.3">
      <c r="A481">
        <v>2021</v>
      </c>
      <c r="B481" t="s">
        <v>401</v>
      </c>
      <c r="C481" s="1">
        <v>44304</v>
      </c>
      <c r="D481" s="3">
        <v>93</v>
      </c>
      <c r="E481" s="3">
        <v>93</v>
      </c>
      <c r="F481" s="1"/>
      <c r="G481" s="1"/>
      <c r="H481" t="s">
        <v>3497</v>
      </c>
      <c r="I481" t="s">
        <v>2341</v>
      </c>
      <c r="J481" s="1" t="s">
        <v>2212</v>
      </c>
      <c r="K481">
        <v>1</v>
      </c>
      <c r="Q481" s="3"/>
      <c r="R481" s="3"/>
      <c r="S481" s="3"/>
    </row>
    <row r="482" spans="1:22" x14ac:dyDescent="0.3">
      <c r="A482">
        <v>2021</v>
      </c>
      <c r="B482" t="s">
        <v>402</v>
      </c>
      <c r="C482" s="1">
        <v>44302</v>
      </c>
      <c r="D482" s="3">
        <v>78</v>
      </c>
      <c r="E482" s="3">
        <v>78</v>
      </c>
      <c r="F482" s="1"/>
      <c r="G482" s="1"/>
      <c r="H482" t="s">
        <v>2334</v>
      </c>
      <c r="I482" t="s">
        <v>2333</v>
      </c>
      <c r="J482" s="1" t="s">
        <v>2212</v>
      </c>
      <c r="K482">
        <v>1</v>
      </c>
      <c r="Q482" s="3"/>
      <c r="R482" s="3"/>
      <c r="S482" s="3"/>
    </row>
    <row r="483" spans="1:22" x14ac:dyDescent="0.3">
      <c r="A483">
        <v>2021</v>
      </c>
      <c r="B483" t="s">
        <v>403</v>
      </c>
      <c r="C483" s="1">
        <v>44302</v>
      </c>
      <c r="D483" s="3">
        <v>75</v>
      </c>
      <c r="E483" s="3">
        <v>75</v>
      </c>
      <c r="F483" s="1"/>
      <c r="G483" s="1"/>
      <c r="H483" t="s">
        <v>3500</v>
      </c>
      <c r="I483" t="s">
        <v>3476</v>
      </c>
      <c r="J483" s="1" t="s">
        <v>2212</v>
      </c>
      <c r="K483">
        <v>1</v>
      </c>
      <c r="Q483" s="3"/>
      <c r="R483" s="3"/>
      <c r="S483" s="3"/>
    </row>
    <row r="484" spans="1:22" x14ac:dyDescent="0.3">
      <c r="A484">
        <v>2021</v>
      </c>
      <c r="B484" t="s">
        <v>404</v>
      </c>
      <c r="C484" s="1">
        <v>44301</v>
      </c>
      <c r="D484" s="3">
        <v>94</v>
      </c>
      <c r="E484" s="3">
        <v>94</v>
      </c>
      <c r="F484" s="1"/>
      <c r="G484" s="1"/>
      <c r="H484" t="s">
        <v>3515</v>
      </c>
      <c r="I484" t="s">
        <v>3445</v>
      </c>
      <c r="J484" s="1" t="s">
        <v>2212</v>
      </c>
      <c r="K484">
        <v>1</v>
      </c>
      <c r="Q484" s="3"/>
      <c r="R484" s="3"/>
      <c r="S484" s="3"/>
    </row>
    <row r="485" spans="1:22" x14ac:dyDescent="0.3">
      <c r="A485">
        <v>2021</v>
      </c>
      <c r="B485" t="s">
        <v>405</v>
      </c>
      <c r="C485" s="1">
        <v>44300</v>
      </c>
      <c r="D485" s="3">
        <v>91</v>
      </c>
      <c r="E485" s="3">
        <v>91</v>
      </c>
      <c r="F485" s="1"/>
      <c r="G485" s="1"/>
      <c r="H485" t="s">
        <v>3498</v>
      </c>
      <c r="I485" t="s">
        <v>2348</v>
      </c>
      <c r="J485" s="1" t="s">
        <v>2212</v>
      </c>
      <c r="K485">
        <v>1</v>
      </c>
      <c r="Q485" s="3"/>
      <c r="R485" s="3"/>
      <c r="S485" s="3"/>
    </row>
    <row r="486" spans="1:22" x14ac:dyDescent="0.3">
      <c r="A486">
        <v>2021</v>
      </c>
      <c r="B486" t="s">
        <v>406</v>
      </c>
      <c r="C486" s="1">
        <v>44300</v>
      </c>
      <c r="D486" s="3">
        <v>81</v>
      </c>
      <c r="E486" s="3">
        <v>81</v>
      </c>
      <c r="F486" s="1"/>
      <c r="G486" s="1"/>
      <c r="H486" t="s">
        <v>3481</v>
      </c>
      <c r="I486" t="s">
        <v>2348</v>
      </c>
      <c r="J486" s="1" t="s">
        <v>2212</v>
      </c>
      <c r="K486">
        <v>1</v>
      </c>
      <c r="Q486" s="3"/>
      <c r="R486" s="3"/>
      <c r="S486" s="3"/>
    </row>
    <row r="487" spans="1:22" x14ac:dyDescent="0.3">
      <c r="A487">
        <v>2021</v>
      </c>
      <c r="B487" t="s">
        <v>407</v>
      </c>
      <c r="C487" s="1">
        <v>44299</v>
      </c>
      <c r="D487" s="3">
        <v>81</v>
      </c>
      <c r="E487" s="3">
        <v>81</v>
      </c>
      <c r="F487" s="1"/>
      <c r="G487" s="1"/>
      <c r="H487" t="s">
        <v>3665</v>
      </c>
      <c r="I487" t="s">
        <v>2341</v>
      </c>
      <c r="J487" s="1" t="s">
        <v>2212</v>
      </c>
      <c r="K487">
        <v>1</v>
      </c>
      <c r="Q487" s="3"/>
      <c r="R487" s="3"/>
      <c r="S487" s="3"/>
    </row>
    <row r="488" spans="1:22" x14ac:dyDescent="0.3">
      <c r="A488">
        <v>2021</v>
      </c>
      <c r="B488" t="s">
        <v>408</v>
      </c>
      <c r="C488" s="1">
        <v>44299</v>
      </c>
      <c r="D488" s="3">
        <v>66</v>
      </c>
      <c r="E488" s="3">
        <v>66</v>
      </c>
      <c r="F488" s="1" t="s">
        <v>2130</v>
      </c>
      <c r="G488" s="1"/>
      <c r="H488" t="s">
        <v>3648</v>
      </c>
      <c r="I488" t="s">
        <v>2330</v>
      </c>
      <c r="J488" s="1" t="s">
        <v>2212</v>
      </c>
      <c r="K488">
        <v>1</v>
      </c>
      <c r="Q488" s="3"/>
      <c r="R488" s="3">
        <v>66</v>
      </c>
      <c r="S488" s="3"/>
      <c r="U488">
        <v>1</v>
      </c>
      <c r="V488" t="s">
        <v>3562</v>
      </c>
    </row>
    <row r="489" spans="1:22" x14ac:dyDescent="0.3">
      <c r="A489">
        <v>2021</v>
      </c>
      <c r="B489" t="s">
        <v>409</v>
      </c>
      <c r="C489" s="1">
        <v>44298</v>
      </c>
      <c r="D489" s="3">
        <v>88</v>
      </c>
      <c r="E489" s="3">
        <v>88</v>
      </c>
      <c r="F489" s="1"/>
      <c r="G489" s="1"/>
      <c r="H489" t="s">
        <v>3602</v>
      </c>
      <c r="I489" t="s">
        <v>2348</v>
      </c>
      <c r="J489" s="1" t="s">
        <v>2212</v>
      </c>
      <c r="K489">
        <v>1</v>
      </c>
      <c r="Q489" s="3"/>
      <c r="R489" s="3"/>
      <c r="S489" s="3"/>
    </row>
    <row r="490" spans="1:22" x14ac:dyDescent="0.3">
      <c r="A490">
        <v>2021</v>
      </c>
      <c r="B490" t="s">
        <v>410</v>
      </c>
      <c r="C490" s="1">
        <v>44297</v>
      </c>
      <c r="D490" s="3">
        <v>73</v>
      </c>
      <c r="E490" s="3">
        <v>73</v>
      </c>
      <c r="F490" s="1"/>
      <c r="G490" s="1"/>
      <c r="H490" t="s">
        <v>3439</v>
      </c>
      <c r="I490" t="s">
        <v>2341</v>
      </c>
      <c r="J490" s="1" t="s">
        <v>2212</v>
      </c>
      <c r="K490">
        <v>1</v>
      </c>
      <c r="Q490" s="3"/>
      <c r="R490" s="3">
        <v>73</v>
      </c>
      <c r="S490" s="3"/>
      <c r="U490">
        <v>1</v>
      </c>
    </row>
    <row r="491" spans="1:22" x14ac:dyDescent="0.3">
      <c r="A491">
        <v>2021</v>
      </c>
      <c r="B491" t="s">
        <v>411</v>
      </c>
      <c r="C491" s="1">
        <v>44296</v>
      </c>
      <c r="D491" s="3">
        <v>87</v>
      </c>
      <c r="E491" s="3">
        <v>87</v>
      </c>
      <c r="F491" s="1"/>
      <c r="G491" s="1"/>
      <c r="H491" t="s">
        <v>3532</v>
      </c>
      <c r="I491" t="s">
        <v>2341</v>
      </c>
      <c r="J491" s="1" t="s">
        <v>2212</v>
      </c>
      <c r="K491">
        <v>1</v>
      </c>
      <c r="Q491" s="3"/>
      <c r="R491" s="3"/>
      <c r="S491" s="3"/>
    </row>
    <row r="492" spans="1:22" x14ac:dyDescent="0.3">
      <c r="A492">
        <v>2021</v>
      </c>
      <c r="B492" t="s">
        <v>412</v>
      </c>
      <c r="C492" s="1">
        <v>44294</v>
      </c>
      <c r="D492" s="3">
        <v>79</v>
      </c>
      <c r="E492" s="3">
        <v>79</v>
      </c>
      <c r="F492" s="1"/>
      <c r="G492" s="1"/>
      <c r="H492" t="s">
        <v>3666</v>
      </c>
      <c r="I492" t="s">
        <v>2341</v>
      </c>
      <c r="J492" s="1" t="s">
        <v>2212</v>
      </c>
      <c r="K492">
        <v>1</v>
      </c>
      <c r="Q492" s="3"/>
      <c r="R492" s="3"/>
      <c r="S492" s="3"/>
    </row>
    <row r="493" spans="1:22" x14ac:dyDescent="0.3">
      <c r="A493">
        <v>2021</v>
      </c>
      <c r="B493" t="s">
        <v>413</v>
      </c>
      <c r="C493" s="1">
        <v>44293</v>
      </c>
      <c r="D493" s="3">
        <v>78</v>
      </c>
      <c r="E493" s="3">
        <v>78</v>
      </c>
      <c r="F493" s="1"/>
      <c r="G493" s="1"/>
      <c r="H493" t="s">
        <v>2308</v>
      </c>
      <c r="I493" t="s">
        <v>2371</v>
      </c>
      <c r="J493" s="1" t="s">
        <v>2212</v>
      </c>
      <c r="K493">
        <v>1</v>
      </c>
      <c r="Q493" s="3"/>
      <c r="R493" s="3"/>
      <c r="S493" s="3"/>
    </row>
    <row r="494" spans="1:22" x14ac:dyDescent="0.3">
      <c r="A494">
        <v>2021</v>
      </c>
      <c r="B494" t="s">
        <v>414</v>
      </c>
      <c r="C494" s="1">
        <v>44292</v>
      </c>
      <c r="D494" s="3">
        <v>89</v>
      </c>
      <c r="E494" s="3">
        <v>89</v>
      </c>
      <c r="F494" s="1"/>
      <c r="G494" s="1"/>
      <c r="H494" t="s">
        <v>3474</v>
      </c>
      <c r="I494" t="s">
        <v>2333</v>
      </c>
      <c r="J494" s="1" t="s">
        <v>2212</v>
      </c>
      <c r="K494">
        <v>1</v>
      </c>
      <c r="Q494" s="3"/>
      <c r="R494" s="3"/>
      <c r="S494" s="3"/>
    </row>
    <row r="495" spans="1:22" x14ac:dyDescent="0.3">
      <c r="A495">
        <v>2021</v>
      </c>
      <c r="B495" t="s">
        <v>415</v>
      </c>
      <c r="C495" s="1">
        <v>44292</v>
      </c>
      <c r="D495" s="3">
        <v>93</v>
      </c>
      <c r="E495" s="3">
        <v>93</v>
      </c>
      <c r="F495" s="1"/>
      <c r="G495" s="1"/>
      <c r="H495" t="s">
        <v>3667</v>
      </c>
      <c r="I495" t="s">
        <v>2348</v>
      </c>
      <c r="J495" s="1" t="s">
        <v>2212</v>
      </c>
      <c r="K495">
        <v>1</v>
      </c>
      <c r="Q495" s="3"/>
      <c r="R495" s="3"/>
      <c r="S495" s="3"/>
    </row>
    <row r="496" spans="1:22" x14ac:dyDescent="0.3">
      <c r="A496">
        <v>2021</v>
      </c>
      <c r="B496" t="s">
        <v>416</v>
      </c>
      <c r="C496" s="1">
        <v>44291</v>
      </c>
      <c r="D496" s="3">
        <v>84</v>
      </c>
      <c r="E496" s="3">
        <v>84</v>
      </c>
      <c r="F496" s="1"/>
      <c r="G496" s="1"/>
      <c r="H496" t="s">
        <v>3492</v>
      </c>
      <c r="I496" t="s">
        <v>2333</v>
      </c>
      <c r="J496" s="1" t="s">
        <v>2212</v>
      </c>
      <c r="K496">
        <v>1</v>
      </c>
      <c r="Q496" s="3"/>
      <c r="R496" s="3"/>
      <c r="S496" s="3"/>
    </row>
    <row r="497" spans="1:22" x14ac:dyDescent="0.3">
      <c r="A497">
        <v>2021</v>
      </c>
      <c r="B497" t="s">
        <v>417</v>
      </c>
      <c r="C497" s="1">
        <v>44291</v>
      </c>
      <c r="D497" s="3">
        <v>90</v>
      </c>
      <c r="E497" s="3">
        <v>90</v>
      </c>
      <c r="F497" s="1"/>
      <c r="G497" s="1"/>
      <c r="H497" t="s">
        <v>2304</v>
      </c>
      <c r="I497" t="s">
        <v>2333</v>
      </c>
      <c r="J497" s="1" t="s">
        <v>2212</v>
      </c>
      <c r="K497">
        <v>1</v>
      </c>
      <c r="Q497" s="3"/>
      <c r="R497" s="3"/>
      <c r="S497" s="3"/>
    </row>
    <row r="498" spans="1:22" x14ac:dyDescent="0.3">
      <c r="A498">
        <v>2021</v>
      </c>
      <c r="B498" t="s">
        <v>418</v>
      </c>
      <c r="C498" s="1">
        <v>44291</v>
      </c>
      <c r="D498" s="3">
        <v>78</v>
      </c>
      <c r="E498" s="3">
        <v>78</v>
      </c>
      <c r="F498" s="1"/>
      <c r="G498" s="1"/>
      <c r="H498" t="s">
        <v>3481</v>
      </c>
      <c r="I498" t="s">
        <v>2348</v>
      </c>
      <c r="J498" s="1" t="s">
        <v>2212</v>
      </c>
      <c r="K498">
        <v>1</v>
      </c>
      <c r="Q498" s="3"/>
      <c r="R498" s="3"/>
      <c r="S498" s="3"/>
    </row>
    <row r="499" spans="1:22" x14ac:dyDescent="0.3">
      <c r="A499">
        <v>2021</v>
      </c>
      <c r="B499" t="s">
        <v>419</v>
      </c>
      <c r="C499" s="1">
        <v>44290</v>
      </c>
      <c r="D499" s="3">
        <v>79</v>
      </c>
      <c r="E499" s="3">
        <v>79</v>
      </c>
      <c r="F499" s="1"/>
      <c r="G499" s="1"/>
      <c r="H499" t="s">
        <v>2406</v>
      </c>
      <c r="I499" t="s">
        <v>2359</v>
      </c>
      <c r="J499" s="1" t="s">
        <v>2212</v>
      </c>
      <c r="K499">
        <v>1</v>
      </c>
      <c r="Q499" s="3"/>
      <c r="R499" s="3"/>
      <c r="S499" s="3"/>
    </row>
    <row r="500" spans="1:22" x14ac:dyDescent="0.3">
      <c r="A500">
        <v>2021</v>
      </c>
      <c r="B500" t="s">
        <v>420</v>
      </c>
      <c r="C500" s="1">
        <v>44289</v>
      </c>
      <c r="D500" s="3">
        <v>92</v>
      </c>
      <c r="E500" s="3">
        <v>92</v>
      </c>
      <c r="F500" s="1"/>
      <c r="G500" s="1"/>
      <c r="H500" t="s">
        <v>3668</v>
      </c>
      <c r="I500" t="s">
        <v>2333</v>
      </c>
      <c r="J500" s="1" t="s">
        <v>2212</v>
      </c>
      <c r="K500">
        <v>1</v>
      </c>
      <c r="Q500" s="3"/>
      <c r="R500" s="3"/>
      <c r="S500" s="3"/>
    </row>
    <row r="501" spans="1:22" x14ac:dyDescent="0.3">
      <c r="A501">
        <v>2021</v>
      </c>
      <c r="B501" t="s">
        <v>421</v>
      </c>
      <c r="C501" s="1">
        <v>44288</v>
      </c>
      <c r="D501" s="3">
        <v>97</v>
      </c>
      <c r="E501" s="3">
        <v>97</v>
      </c>
      <c r="F501" s="1"/>
      <c r="G501" s="1"/>
      <c r="H501" t="s">
        <v>3669</v>
      </c>
      <c r="I501" t="s">
        <v>2330</v>
      </c>
      <c r="J501" s="1" t="s">
        <v>2212</v>
      </c>
      <c r="K501">
        <v>1</v>
      </c>
      <c r="M501">
        <f>SUM(K471:K501)</f>
        <v>31</v>
      </c>
      <c r="O501" s="4">
        <f>AVERAGE(D471:D501)</f>
        <v>84.903225806451616</v>
      </c>
      <c r="Q501" s="3"/>
      <c r="R501" s="3"/>
      <c r="S501" s="3"/>
    </row>
    <row r="502" spans="1:22" x14ac:dyDescent="0.3">
      <c r="A502">
        <v>2021</v>
      </c>
      <c r="B502" t="s">
        <v>422</v>
      </c>
      <c r="C502" s="1">
        <v>44285</v>
      </c>
      <c r="D502" s="3">
        <v>94</v>
      </c>
      <c r="E502" s="3">
        <v>94</v>
      </c>
      <c r="F502" s="1"/>
      <c r="G502" s="1"/>
      <c r="H502" t="s">
        <v>3452</v>
      </c>
      <c r="I502" t="s">
        <v>2333</v>
      </c>
      <c r="J502" s="1" t="s">
        <v>2212</v>
      </c>
      <c r="K502">
        <v>1</v>
      </c>
      <c r="Q502" s="3"/>
      <c r="R502" s="3"/>
      <c r="S502" s="3"/>
    </row>
    <row r="503" spans="1:22" x14ac:dyDescent="0.3">
      <c r="A503">
        <v>2021</v>
      </c>
      <c r="B503" t="s">
        <v>423</v>
      </c>
      <c r="C503" s="1">
        <v>44281</v>
      </c>
      <c r="D503" s="3">
        <v>60</v>
      </c>
      <c r="E503" s="3">
        <v>60</v>
      </c>
      <c r="F503" s="1" t="s">
        <v>2131</v>
      </c>
      <c r="G503" s="1"/>
      <c r="H503" t="s">
        <v>3552</v>
      </c>
      <c r="I503" t="s">
        <v>2341</v>
      </c>
      <c r="J503" s="1" t="s">
        <v>2212</v>
      </c>
      <c r="K503">
        <v>1</v>
      </c>
      <c r="Q503" s="3">
        <v>60</v>
      </c>
      <c r="R503" s="3"/>
      <c r="S503" s="3"/>
      <c r="T503">
        <v>1</v>
      </c>
      <c r="V503" t="s">
        <v>3562</v>
      </c>
    </row>
    <row r="504" spans="1:22" x14ac:dyDescent="0.3">
      <c r="A504">
        <v>2021</v>
      </c>
      <c r="B504" t="s">
        <v>424</v>
      </c>
      <c r="C504" s="1">
        <v>44277</v>
      </c>
      <c r="D504" s="3">
        <v>90</v>
      </c>
      <c r="E504" s="3">
        <v>90</v>
      </c>
      <c r="F504" s="1"/>
      <c r="G504" s="1"/>
      <c r="H504" t="s">
        <v>3492</v>
      </c>
      <c r="I504" t="s">
        <v>2333</v>
      </c>
      <c r="J504" s="1" t="s">
        <v>2212</v>
      </c>
      <c r="K504">
        <v>1</v>
      </c>
      <c r="Q504" s="3"/>
      <c r="R504" s="3"/>
      <c r="S504" s="3"/>
    </row>
    <row r="505" spans="1:22" x14ac:dyDescent="0.3">
      <c r="A505">
        <v>2021</v>
      </c>
      <c r="B505" t="s">
        <v>425</v>
      </c>
      <c r="C505" s="1">
        <v>44276</v>
      </c>
      <c r="D505" s="3">
        <v>93</v>
      </c>
      <c r="E505" s="3">
        <v>93</v>
      </c>
      <c r="F505" s="1"/>
      <c r="G505" s="1"/>
      <c r="H505" t="s">
        <v>3452</v>
      </c>
      <c r="I505" t="s">
        <v>2333</v>
      </c>
      <c r="J505" s="1" t="s">
        <v>2212</v>
      </c>
      <c r="K505">
        <v>1</v>
      </c>
      <c r="Q505" s="3"/>
      <c r="R505" s="3"/>
      <c r="S505" s="3"/>
    </row>
    <row r="506" spans="1:22" x14ac:dyDescent="0.3">
      <c r="A506">
        <v>2021</v>
      </c>
      <c r="B506" t="s">
        <v>426</v>
      </c>
      <c r="C506" s="1">
        <v>44276</v>
      </c>
      <c r="D506" s="3">
        <v>86</v>
      </c>
      <c r="E506" s="3">
        <v>86</v>
      </c>
      <c r="F506" s="1"/>
      <c r="G506" s="1"/>
      <c r="H506" t="s">
        <v>3479</v>
      </c>
      <c r="I506" t="s">
        <v>3448</v>
      </c>
      <c r="J506" s="1" t="s">
        <v>2212</v>
      </c>
      <c r="K506">
        <v>1</v>
      </c>
      <c r="Q506" s="3"/>
      <c r="R506" s="3"/>
      <c r="S506" s="3"/>
    </row>
    <row r="507" spans="1:22" x14ac:dyDescent="0.3">
      <c r="A507">
        <v>2021</v>
      </c>
      <c r="B507" t="s">
        <v>427</v>
      </c>
      <c r="C507" s="1">
        <v>44276</v>
      </c>
      <c r="D507" s="3">
        <v>88</v>
      </c>
      <c r="E507" s="3">
        <v>88</v>
      </c>
      <c r="F507" s="1"/>
      <c r="G507" s="1"/>
      <c r="H507" t="s">
        <v>2310</v>
      </c>
      <c r="I507" t="s">
        <v>2333</v>
      </c>
      <c r="J507" s="1" t="s">
        <v>2212</v>
      </c>
      <c r="K507">
        <v>1</v>
      </c>
      <c r="Q507" s="3"/>
      <c r="R507" s="3"/>
      <c r="S507" s="3"/>
    </row>
    <row r="508" spans="1:22" x14ac:dyDescent="0.3">
      <c r="A508">
        <v>2021</v>
      </c>
      <c r="B508" t="s">
        <v>428</v>
      </c>
      <c r="C508" s="1">
        <v>44275</v>
      </c>
      <c r="D508" s="3">
        <v>84</v>
      </c>
      <c r="E508" s="3">
        <v>84</v>
      </c>
      <c r="F508" s="1"/>
      <c r="G508" s="1"/>
      <c r="H508" t="s">
        <v>3439</v>
      </c>
      <c r="I508" t="s">
        <v>2341</v>
      </c>
      <c r="J508" s="1" t="s">
        <v>2212</v>
      </c>
      <c r="K508">
        <v>1</v>
      </c>
      <c r="Q508" s="3"/>
      <c r="R508" s="3"/>
      <c r="S508" s="3"/>
    </row>
    <row r="509" spans="1:22" x14ac:dyDescent="0.3">
      <c r="A509">
        <v>2021</v>
      </c>
      <c r="B509" t="s">
        <v>429</v>
      </c>
      <c r="C509" s="1">
        <v>44275</v>
      </c>
      <c r="D509" s="3">
        <v>42</v>
      </c>
      <c r="E509" s="3">
        <v>42</v>
      </c>
      <c r="F509" s="1"/>
      <c r="G509" s="1"/>
      <c r="H509" t="s">
        <v>3503</v>
      </c>
      <c r="I509" t="s">
        <v>2341</v>
      </c>
      <c r="J509" s="1" t="s">
        <v>2212</v>
      </c>
      <c r="K509">
        <v>1</v>
      </c>
      <c r="P509" s="3">
        <v>42</v>
      </c>
      <c r="Q509" s="3">
        <v>42</v>
      </c>
      <c r="R509" s="3"/>
      <c r="S509" s="3">
        <v>1</v>
      </c>
      <c r="T509">
        <v>1</v>
      </c>
      <c r="V509" t="s">
        <v>3562</v>
      </c>
    </row>
    <row r="510" spans="1:22" x14ac:dyDescent="0.3">
      <c r="A510">
        <v>2021</v>
      </c>
      <c r="B510" t="s">
        <v>430</v>
      </c>
      <c r="C510" s="1">
        <v>44274</v>
      </c>
      <c r="D510" s="3">
        <v>90</v>
      </c>
      <c r="E510" s="3">
        <v>90</v>
      </c>
      <c r="F510" s="1"/>
      <c r="G510" s="1"/>
      <c r="H510" t="s">
        <v>2336</v>
      </c>
      <c r="I510" t="s">
        <v>2333</v>
      </c>
      <c r="J510" s="1" t="s">
        <v>2212</v>
      </c>
      <c r="K510">
        <v>1</v>
      </c>
      <c r="Q510" s="3"/>
      <c r="R510" s="3"/>
      <c r="S510" s="3"/>
    </row>
    <row r="511" spans="1:22" x14ac:dyDescent="0.3">
      <c r="A511">
        <v>2021</v>
      </c>
      <c r="B511" t="s">
        <v>431</v>
      </c>
      <c r="C511" s="1">
        <v>44274</v>
      </c>
      <c r="D511" s="3">
        <v>92</v>
      </c>
      <c r="E511" s="3">
        <v>92</v>
      </c>
      <c r="F511" s="1"/>
      <c r="G511" s="1"/>
      <c r="H511" t="s">
        <v>3668</v>
      </c>
      <c r="I511" t="s">
        <v>2333</v>
      </c>
      <c r="J511" s="1" t="s">
        <v>2212</v>
      </c>
      <c r="K511">
        <v>1</v>
      </c>
      <c r="Q511" s="3"/>
      <c r="R511" s="3"/>
      <c r="S511" s="3"/>
    </row>
    <row r="512" spans="1:22" x14ac:dyDescent="0.3">
      <c r="A512">
        <v>2021</v>
      </c>
      <c r="B512" t="s">
        <v>432</v>
      </c>
      <c r="C512" s="1">
        <v>44274</v>
      </c>
      <c r="D512" s="3">
        <v>75</v>
      </c>
      <c r="E512" s="3">
        <v>75</v>
      </c>
      <c r="F512" s="1" t="s">
        <v>2132</v>
      </c>
      <c r="G512" s="1"/>
      <c r="H512" t="s">
        <v>3446</v>
      </c>
      <c r="I512" t="s">
        <v>3445</v>
      </c>
      <c r="J512" s="1" t="s">
        <v>2212</v>
      </c>
      <c r="K512">
        <v>1</v>
      </c>
      <c r="Q512" s="3"/>
      <c r="R512" s="3"/>
      <c r="S512" s="3"/>
    </row>
    <row r="513" spans="1:22" x14ac:dyDescent="0.3">
      <c r="A513">
        <v>2021</v>
      </c>
      <c r="B513" t="s">
        <v>433</v>
      </c>
      <c r="C513" s="1">
        <v>44273</v>
      </c>
      <c r="D513" s="3">
        <v>73</v>
      </c>
      <c r="E513" s="3">
        <v>73</v>
      </c>
      <c r="F513" s="1"/>
      <c r="G513" s="1"/>
      <c r="H513" t="s">
        <v>3492</v>
      </c>
      <c r="I513" t="s">
        <v>2333</v>
      </c>
      <c r="J513" s="1" t="s">
        <v>2212</v>
      </c>
      <c r="K513">
        <v>1</v>
      </c>
      <c r="Q513" s="3"/>
      <c r="R513" s="3">
        <v>73</v>
      </c>
      <c r="S513" s="3"/>
      <c r="U513">
        <v>1</v>
      </c>
    </row>
    <row r="514" spans="1:22" x14ac:dyDescent="0.3">
      <c r="A514">
        <v>2021</v>
      </c>
      <c r="B514" t="s">
        <v>434</v>
      </c>
      <c r="C514" s="1">
        <v>44272</v>
      </c>
      <c r="D514" s="3">
        <v>91</v>
      </c>
      <c r="E514" s="3">
        <v>91</v>
      </c>
      <c r="F514" s="1"/>
      <c r="G514" s="1" t="s">
        <v>2322</v>
      </c>
      <c r="H514" t="s">
        <v>3643</v>
      </c>
      <c r="I514" t="s">
        <v>2341</v>
      </c>
      <c r="J514" s="1" t="s">
        <v>2340</v>
      </c>
      <c r="K514">
        <v>1</v>
      </c>
      <c r="Q514" s="3"/>
      <c r="R514" s="3"/>
      <c r="S514" s="3"/>
    </row>
    <row r="515" spans="1:22" x14ac:dyDescent="0.3">
      <c r="A515">
        <v>2021</v>
      </c>
      <c r="B515" t="s">
        <v>435</v>
      </c>
      <c r="C515" s="1">
        <v>44271</v>
      </c>
      <c r="D515" s="3">
        <v>87</v>
      </c>
      <c r="E515" s="3">
        <v>87</v>
      </c>
      <c r="F515" s="1"/>
      <c r="G515" s="1"/>
      <c r="H515" t="s">
        <v>2310</v>
      </c>
      <c r="I515" t="s">
        <v>2333</v>
      </c>
      <c r="J515" s="1" t="s">
        <v>2212</v>
      </c>
      <c r="K515">
        <v>1</v>
      </c>
      <c r="Q515" s="3"/>
      <c r="R515" s="3"/>
      <c r="S515" s="3"/>
    </row>
    <row r="516" spans="1:22" x14ac:dyDescent="0.3">
      <c r="A516">
        <v>2021</v>
      </c>
      <c r="B516" t="s">
        <v>436</v>
      </c>
      <c r="C516" s="1">
        <v>44268</v>
      </c>
      <c r="D516" s="3">
        <v>92</v>
      </c>
      <c r="E516" s="3">
        <v>92</v>
      </c>
      <c r="F516" s="1"/>
      <c r="G516" s="1"/>
      <c r="H516" t="s">
        <v>3460</v>
      </c>
      <c r="I516" t="s">
        <v>2330</v>
      </c>
      <c r="J516" s="1" t="s">
        <v>2212</v>
      </c>
      <c r="K516">
        <v>1</v>
      </c>
      <c r="Q516" s="3"/>
      <c r="R516" s="3"/>
      <c r="S516" s="3"/>
    </row>
    <row r="517" spans="1:22" x14ac:dyDescent="0.3">
      <c r="A517">
        <v>2021</v>
      </c>
      <c r="B517" t="s">
        <v>437</v>
      </c>
      <c r="C517" s="1">
        <v>44267</v>
      </c>
      <c r="D517" s="3">
        <v>90</v>
      </c>
      <c r="E517" s="3">
        <v>90</v>
      </c>
      <c r="F517" s="1"/>
      <c r="G517" s="1"/>
      <c r="H517" t="s">
        <v>3670</v>
      </c>
      <c r="I517" t="s">
        <v>2333</v>
      </c>
      <c r="J517" s="1" t="s">
        <v>2212</v>
      </c>
      <c r="K517">
        <v>1</v>
      </c>
      <c r="Q517" s="3"/>
      <c r="R517" s="3"/>
      <c r="S517" s="3"/>
    </row>
    <row r="518" spans="1:22" x14ac:dyDescent="0.3">
      <c r="A518">
        <v>2021</v>
      </c>
      <c r="B518" t="s">
        <v>438</v>
      </c>
      <c r="C518" s="1">
        <v>44267</v>
      </c>
      <c r="D518" s="3">
        <v>50</v>
      </c>
      <c r="E518" s="3">
        <v>50</v>
      </c>
      <c r="F518" s="1"/>
      <c r="G518" s="1"/>
      <c r="H518" s="1" t="s">
        <v>2307</v>
      </c>
      <c r="I518" s="1" t="s">
        <v>2330</v>
      </c>
      <c r="J518" s="1" t="s">
        <v>3570</v>
      </c>
      <c r="K518">
        <v>1</v>
      </c>
      <c r="P518" s="3">
        <v>50</v>
      </c>
      <c r="Q518" s="3">
        <v>50</v>
      </c>
      <c r="R518" s="3"/>
      <c r="S518" s="3">
        <v>1</v>
      </c>
      <c r="T518">
        <v>1</v>
      </c>
      <c r="V518" t="s">
        <v>3562</v>
      </c>
    </row>
    <row r="519" spans="1:22" x14ac:dyDescent="0.3">
      <c r="A519">
        <v>2021</v>
      </c>
      <c r="B519" t="s">
        <v>439</v>
      </c>
      <c r="C519" s="1">
        <v>44266</v>
      </c>
      <c r="D519" s="3">
        <v>92</v>
      </c>
      <c r="E519" s="3">
        <v>92</v>
      </c>
      <c r="F519" s="1"/>
      <c r="G519" s="1"/>
      <c r="H519" t="s">
        <v>3671</v>
      </c>
      <c r="I519" t="s">
        <v>2333</v>
      </c>
      <c r="J519" s="1" t="s">
        <v>2212</v>
      </c>
      <c r="K519">
        <v>1</v>
      </c>
      <c r="Q519" s="3"/>
      <c r="R519" s="3"/>
      <c r="S519" s="3"/>
    </row>
    <row r="520" spans="1:22" x14ac:dyDescent="0.3">
      <c r="A520">
        <v>2021</v>
      </c>
      <c r="B520" t="s">
        <v>440</v>
      </c>
      <c r="C520" s="1">
        <v>44266</v>
      </c>
      <c r="D520" s="3">
        <v>89</v>
      </c>
      <c r="E520" s="3">
        <v>89</v>
      </c>
      <c r="F520" s="1"/>
      <c r="G520" s="1"/>
      <c r="H520" t="s">
        <v>2390</v>
      </c>
      <c r="I520" t="s">
        <v>2359</v>
      </c>
      <c r="J520" s="1" t="s">
        <v>2212</v>
      </c>
      <c r="K520">
        <v>1</v>
      </c>
      <c r="Q520" s="3"/>
      <c r="R520" s="3"/>
      <c r="S520" s="3"/>
    </row>
    <row r="521" spans="1:22" x14ac:dyDescent="0.3">
      <c r="A521">
        <v>2021</v>
      </c>
      <c r="B521" t="s">
        <v>441</v>
      </c>
      <c r="C521" s="1">
        <v>44264</v>
      </c>
      <c r="D521" s="3">
        <v>83</v>
      </c>
      <c r="E521" s="3">
        <v>83</v>
      </c>
      <c r="F521" s="1"/>
      <c r="G521" s="1"/>
      <c r="H521" t="s">
        <v>3672</v>
      </c>
      <c r="I521" t="s">
        <v>2371</v>
      </c>
      <c r="J521" s="1" t="s">
        <v>2212</v>
      </c>
      <c r="K521">
        <v>1</v>
      </c>
      <c r="Q521" s="3"/>
      <c r="R521" s="3"/>
      <c r="S521" s="3"/>
    </row>
    <row r="522" spans="1:22" x14ac:dyDescent="0.3">
      <c r="A522">
        <v>2021</v>
      </c>
      <c r="B522" t="s">
        <v>442</v>
      </c>
      <c r="C522" s="1">
        <v>44263</v>
      </c>
      <c r="D522" s="3">
        <v>88</v>
      </c>
      <c r="E522" s="3">
        <v>88</v>
      </c>
      <c r="F522" s="1"/>
      <c r="G522" s="1"/>
      <c r="H522" t="s">
        <v>3595</v>
      </c>
      <c r="I522" t="s">
        <v>2341</v>
      </c>
      <c r="J522" s="1" t="s">
        <v>2212</v>
      </c>
      <c r="K522">
        <v>1</v>
      </c>
      <c r="Q522" s="3"/>
      <c r="R522" s="3"/>
      <c r="S522" s="3"/>
    </row>
    <row r="523" spans="1:22" x14ac:dyDescent="0.3">
      <c r="A523">
        <v>2021</v>
      </c>
      <c r="B523" t="s">
        <v>443</v>
      </c>
      <c r="C523" s="1">
        <v>44262</v>
      </c>
      <c r="D523" s="3">
        <v>93</v>
      </c>
      <c r="E523" s="3">
        <v>93</v>
      </c>
      <c r="F523" s="1"/>
      <c r="G523" s="1"/>
      <c r="H523" t="s">
        <v>2406</v>
      </c>
      <c r="I523" t="s">
        <v>2359</v>
      </c>
      <c r="J523" s="1" t="s">
        <v>2212</v>
      </c>
      <c r="K523">
        <v>1</v>
      </c>
      <c r="Q523" s="3"/>
      <c r="R523" s="3"/>
      <c r="S523" s="3"/>
    </row>
    <row r="524" spans="1:22" x14ac:dyDescent="0.3">
      <c r="A524">
        <v>2021</v>
      </c>
      <c r="B524" t="s">
        <v>444</v>
      </c>
      <c r="C524" s="1">
        <v>44259</v>
      </c>
      <c r="D524" s="3">
        <v>93</v>
      </c>
      <c r="E524" s="3">
        <v>93</v>
      </c>
      <c r="F524" s="1"/>
      <c r="G524" s="1"/>
      <c r="H524" t="s">
        <v>3492</v>
      </c>
      <c r="I524" t="s">
        <v>2333</v>
      </c>
      <c r="J524" s="1" t="s">
        <v>2212</v>
      </c>
      <c r="K524">
        <v>1</v>
      </c>
      <c r="Q524" s="3"/>
      <c r="R524" s="3"/>
      <c r="S524" s="3"/>
    </row>
    <row r="525" spans="1:22" x14ac:dyDescent="0.3">
      <c r="A525">
        <v>2021</v>
      </c>
      <c r="B525" t="s">
        <v>445</v>
      </c>
      <c r="C525" s="1">
        <v>44256</v>
      </c>
      <c r="D525" s="3">
        <v>81</v>
      </c>
      <c r="E525" s="3">
        <v>81</v>
      </c>
      <c r="F525" s="1"/>
      <c r="G525" s="1"/>
      <c r="H525" t="s">
        <v>3490</v>
      </c>
      <c r="I525" t="s">
        <v>2333</v>
      </c>
      <c r="J525" s="1" t="s">
        <v>2212</v>
      </c>
      <c r="K525">
        <v>1</v>
      </c>
      <c r="M525">
        <f>SUM(K502:K525)</f>
        <v>24</v>
      </c>
      <c r="O525" s="4">
        <f>AVERAGE(D502:D525)</f>
        <v>83.166666666666671</v>
      </c>
      <c r="Q525" s="3"/>
      <c r="R525" s="3"/>
      <c r="S525" s="3"/>
    </row>
    <row r="526" spans="1:22" x14ac:dyDescent="0.3">
      <c r="A526">
        <v>2021</v>
      </c>
      <c r="B526" t="s">
        <v>446</v>
      </c>
      <c r="C526" s="1">
        <v>44255</v>
      </c>
      <c r="D526" s="3">
        <v>93</v>
      </c>
      <c r="E526" s="3">
        <v>93</v>
      </c>
      <c r="F526" s="1"/>
      <c r="G526" s="1"/>
      <c r="H526" t="s">
        <v>3643</v>
      </c>
      <c r="I526" t="s">
        <v>2341</v>
      </c>
      <c r="J526" s="1" t="s">
        <v>2212</v>
      </c>
      <c r="K526">
        <v>1</v>
      </c>
      <c r="Q526" s="3"/>
      <c r="R526" s="3"/>
      <c r="S526" s="3"/>
    </row>
    <row r="527" spans="1:22" x14ac:dyDescent="0.3">
      <c r="A527">
        <v>2021</v>
      </c>
      <c r="B527" t="s">
        <v>447</v>
      </c>
      <c r="C527" s="1">
        <v>44255</v>
      </c>
      <c r="D527" s="3">
        <v>96</v>
      </c>
      <c r="E527" s="3">
        <v>96</v>
      </c>
      <c r="F527" s="1"/>
      <c r="G527" s="1"/>
      <c r="H527" t="s">
        <v>3602</v>
      </c>
      <c r="I527" t="s">
        <v>2348</v>
      </c>
      <c r="J527" s="1" t="s">
        <v>2212</v>
      </c>
      <c r="K527">
        <v>1</v>
      </c>
      <c r="Q527" s="3"/>
      <c r="R527" s="3"/>
      <c r="S527" s="3"/>
    </row>
    <row r="528" spans="1:22" x14ac:dyDescent="0.3">
      <c r="A528">
        <v>2021</v>
      </c>
      <c r="B528" t="s">
        <v>448</v>
      </c>
      <c r="C528" s="1">
        <v>44255</v>
      </c>
      <c r="D528" s="3">
        <v>99</v>
      </c>
      <c r="E528" s="3">
        <v>99</v>
      </c>
      <c r="F528" s="1"/>
      <c r="G528" s="1"/>
      <c r="H528" t="s">
        <v>3492</v>
      </c>
      <c r="I528" t="s">
        <v>2333</v>
      </c>
      <c r="J528" s="1" t="s">
        <v>2343</v>
      </c>
      <c r="K528">
        <v>1</v>
      </c>
      <c r="Q528" s="3"/>
      <c r="R528" s="3"/>
      <c r="S528" s="3"/>
    </row>
    <row r="529" spans="1:22" x14ac:dyDescent="0.3">
      <c r="A529">
        <v>2021</v>
      </c>
      <c r="B529" t="s">
        <v>449</v>
      </c>
      <c r="C529" s="1">
        <v>44254</v>
      </c>
      <c r="D529" s="3">
        <v>69</v>
      </c>
      <c r="E529" s="3">
        <v>69</v>
      </c>
      <c r="F529" s="1" t="s">
        <v>2099</v>
      </c>
      <c r="G529" s="1"/>
      <c r="H529" t="s">
        <v>3460</v>
      </c>
      <c r="I529" t="s">
        <v>2330</v>
      </c>
      <c r="J529" s="1" t="s">
        <v>2212</v>
      </c>
      <c r="K529">
        <v>1</v>
      </c>
      <c r="Q529" s="3"/>
      <c r="R529" s="3">
        <v>69</v>
      </c>
      <c r="S529" s="3"/>
      <c r="U529">
        <v>1</v>
      </c>
      <c r="V529" t="s">
        <v>3562</v>
      </c>
    </row>
    <row r="530" spans="1:22" x14ac:dyDescent="0.3">
      <c r="A530">
        <v>2021</v>
      </c>
      <c r="B530" t="s">
        <v>450</v>
      </c>
      <c r="C530" s="1">
        <v>44253</v>
      </c>
      <c r="D530" s="3">
        <v>98</v>
      </c>
      <c r="E530" s="3">
        <v>98</v>
      </c>
      <c r="F530" s="1"/>
      <c r="G530" s="1"/>
      <c r="H530" t="s">
        <v>2354</v>
      </c>
      <c r="I530" t="s">
        <v>2341</v>
      </c>
      <c r="J530" s="1" t="s">
        <v>2212</v>
      </c>
      <c r="K530">
        <v>1</v>
      </c>
      <c r="Q530" s="3"/>
      <c r="R530" s="3"/>
      <c r="S530" s="3"/>
    </row>
    <row r="531" spans="1:22" x14ac:dyDescent="0.3">
      <c r="A531">
        <v>2021</v>
      </c>
      <c r="B531" t="s">
        <v>451</v>
      </c>
      <c r="C531" s="1">
        <v>44252</v>
      </c>
      <c r="D531" s="3">
        <v>30</v>
      </c>
      <c r="E531" s="3">
        <v>30</v>
      </c>
      <c r="F531" s="1" t="s">
        <v>2099</v>
      </c>
      <c r="G531" s="1"/>
      <c r="H531" t="s">
        <v>3673</v>
      </c>
      <c r="I531" t="s">
        <v>2348</v>
      </c>
      <c r="J531" s="1" t="s">
        <v>2212</v>
      </c>
      <c r="K531">
        <v>1</v>
      </c>
      <c r="P531" s="3">
        <v>30</v>
      </c>
      <c r="Q531" s="3">
        <v>30</v>
      </c>
      <c r="R531" s="3"/>
      <c r="S531" s="3">
        <v>1</v>
      </c>
      <c r="T531">
        <v>1</v>
      </c>
      <c r="V531" t="s">
        <v>3562</v>
      </c>
    </row>
    <row r="532" spans="1:22" x14ac:dyDescent="0.3">
      <c r="A532">
        <v>2021</v>
      </c>
      <c r="B532" t="s">
        <v>452</v>
      </c>
      <c r="C532" s="1">
        <v>44252</v>
      </c>
      <c r="D532" s="3">
        <v>73</v>
      </c>
      <c r="E532" s="3">
        <v>73</v>
      </c>
      <c r="F532" s="1"/>
      <c r="G532" s="1"/>
      <c r="H532" t="s">
        <v>3674</v>
      </c>
      <c r="I532" t="s">
        <v>2371</v>
      </c>
      <c r="J532" s="1" t="s">
        <v>2212</v>
      </c>
      <c r="K532">
        <v>1</v>
      </c>
      <c r="Q532" s="3"/>
      <c r="R532" s="3">
        <v>73</v>
      </c>
      <c r="S532" s="3"/>
      <c r="U532">
        <v>1</v>
      </c>
    </row>
    <row r="533" spans="1:22" x14ac:dyDescent="0.3">
      <c r="A533">
        <v>2021</v>
      </c>
      <c r="B533" t="s">
        <v>453</v>
      </c>
      <c r="C533" s="1">
        <v>44251</v>
      </c>
      <c r="D533" s="3">
        <v>90</v>
      </c>
      <c r="E533" s="3">
        <v>90</v>
      </c>
      <c r="F533" s="1"/>
      <c r="G533" s="1"/>
      <c r="H533" t="s">
        <v>3675</v>
      </c>
      <c r="I533" t="s">
        <v>2333</v>
      </c>
      <c r="J533" s="1" t="s">
        <v>2212</v>
      </c>
      <c r="K533">
        <v>1</v>
      </c>
      <c r="Q533" s="3"/>
      <c r="R533" s="3"/>
      <c r="S533" s="3"/>
    </row>
    <row r="534" spans="1:22" x14ac:dyDescent="0.3">
      <c r="A534">
        <v>2021</v>
      </c>
      <c r="B534" t="s">
        <v>454</v>
      </c>
      <c r="C534" s="1">
        <v>44251</v>
      </c>
      <c r="D534" s="3">
        <v>88</v>
      </c>
      <c r="E534" s="3">
        <v>88</v>
      </c>
      <c r="F534" s="1" t="s">
        <v>2133</v>
      </c>
      <c r="G534" s="1"/>
      <c r="H534" t="s">
        <v>3676</v>
      </c>
      <c r="I534" t="s">
        <v>3445</v>
      </c>
      <c r="J534" s="1" t="s">
        <v>2212</v>
      </c>
      <c r="K534">
        <v>1</v>
      </c>
      <c r="Q534" s="3"/>
      <c r="R534" s="3"/>
      <c r="S534" s="3"/>
    </row>
    <row r="535" spans="1:22" x14ac:dyDescent="0.3">
      <c r="A535">
        <v>2021</v>
      </c>
      <c r="B535" t="s">
        <v>455</v>
      </c>
      <c r="C535" s="1">
        <v>44249</v>
      </c>
      <c r="D535" s="3">
        <v>87</v>
      </c>
      <c r="E535" s="3">
        <v>87</v>
      </c>
      <c r="F535" s="1"/>
      <c r="G535" s="1"/>
      <c r="H535" t="s">
        <v>3665</v>
      </c>
      <c r="I535" t="s">
        <v>2341</v>
      </c>
      <c r="J535" s="1" t="s">
        <v>2212</v>
      </c>
      <c r="K535">
        <v>1</v>
      </c>
      <c r="Q535" s="3"/>
      <c r="R535" s="3"/>
      <c r="S535" s="3"/>
    </row>
    <row r="536" spans="1:22" x14ac:dyDescent="0.3">
      <c r="A536">
        <v>2021</v>
      </c>
      <c r="B536" t="s">
        <v>456</v>
      </c>
      <c r="C536" s="1">
        <v>44249</v>
      </c>
      <c r="D536" s="3">
        <v>98</v>
      </c>
      <c r="E536" s="3">
        <v>98</v>
      </c>
      <c r="F536" s="1"/>
      <c r="G536" s="1"/>
      <c r="H536" t="s">
        <v>3474</v>
      </c>
      <c r="I536" t="s">
        <v>2333</v>
      </c>
      <c r="J536" s="1" t="s">
        <v>2212</v>
      </c>
      <c r="K536">
        <v>1</v>
      </c>
      <c r="Q536" s="3"/>
      <c r="R536" s="3"/>
      <c r="S536" s="3"/>
    </row>
    <row r="537" spans="1:22" x14ac:dyDescent="0.3">
      <c r="A537">
        <v>2021</v>
      </c>
      <c r="B537" t="s">
        <v>457</v>
      </c>
      <c r="C537" s="1">
        <v>44249</v>
      </c>
      <c r="D537" s="3">
        <v>96</v>
      </c>
      <c r="E537" s="3">
        <v>96</v>
      </c>
      <c r="F537" s="1"/>
      <c r="G537" s="1"/>
      <c r="H537" t="s">
        <v>2304</v>
      </c>
      <c r="I537" t="s">
        <v>2333</v>
      </c>
      <c r="J537" s="1" t="s">
        <v>2212</v>
      </c>
      <c r="K537">
        <v>1</v>
      </c>
      <c r="Q537" s="3"/>
      <c r="R537" s="3"/>
      <c r="S537" s="3"/>
    </row>
    <row r="538" spans="1:22" x14ac:dyDescent="0.3">
      <c r="A538">
        <v>2021</v>
      </c>
      <c r="B538" t="s">
        <v>458</v>
      </c>
      <c r="C538" s="1">
        <v>44249</v>
      </c>
      <c r="D538" s="3">
        <v>90</v>
      </c>
      <c r="E538" s="3">
        <v>90</v>
      </c>
      <c r="F538" s="1"/>
      <c r="G538" s="1"/>
      <c r="H538" t="s">
        <v>3442</v>
      </c>
      <c r="I538" t="s">
        <v>2333</v>
      </c>
      <c r="J538" s="1" t="s">
        <v>2212</v>
      </c>
      <c r="K538">
        <v>1</v>
      </c>
      <c r="Q538" s="3"/>
      <c r="R538" s="3"/>
      <c r="S538" s="3"/>
    </row>
    <row r="539" spans="1:22" x14ac:dyDescent="0.3">
      <c r="A539">
        <v>2021</v>
      </c>
      <c r="B539" t="s">
        <v>459</v>
      </c>
      <c r="C539" s="1">
        <v>44248</v>
      </c>
      <c r="D539" s="3">
        <v>44</v>
      </c>
      <c r="E539" s="3">
        <v>44</v>
      </c>
      <c r="F539" s="1"/>
      <c r="G539" s="1"/>
      <c r="H539" t="s">
        <v>3625</v>
      </c>
      <c r="I539" t="s">
        <v>2333</v>
      </c>
      <c r="J539" s="1" t="s">
        <v>2212</v>
      </c>
      <c r="K539">
        <v>1</v>
      </c>
      <c r="P539" s="3">
        <v>44</v>
      </c>
      <c r="Q539" s="3">
        <v>44</v>
      </c>
      <c r="R539" s="3"/>
      <c r="S539" s="3">
        <v>1</v>
      </c>
      <c r="T539">
        <v>1</v>
      </c>
      <c r="V539" t="s">
        <v>3562</v>
      </c>
    </row>
    <row r="540" spans="1:22" x14ac:dyDescent="0.3">
      <c r="A540">
        <v>2021</v>
      </c>
      <c r="B540" t="s">
        <v>460</v>
      </c>
      <c r="C540" s="1">
        <v>44248</v>
      </c>
      <c r="D540" s="3">
        <v>94</v>
      </c>
      <c r="E540" s="3">
        <v>94</v>
      </c>
      <c r="F540" s="1" t="s">
        <v>2134</v>
      </c>
      <c r="G540" s="1"/>
      <c r="H540" t="s">
        <v>3677</v>
      </c>
      <c r="I540" t="s">
        <v>2333</v>
      </c>
      <c r="J540" s="1" t="s">
        <v>2212</v>
      </c>
      <c r="K540">
        <v>1</v>
      </c>
      <c r="Q540" s="3"/>
      <c r="R540" s="3"/>
      <c r="S540" s="3"/>
    </row>
    <row r="541" spans="1:22" x14ac:dyDescent="0.3">
      <c r="A541">
        <v>2021</v>
      </c>
      <c r="B541" t="s">
        <v>461</v>
      </c>
      <c r="C541" s="1">
        <v>44248</v>
      </c>
      <c r="D541" s="3">
        <v>52</v>
      </c>
      <c r="E541" s="3">
        <v>52</v>
      </c>
      <c r="F541" s="1"/>
      <c r="G541" s="1"/>
      <c r="H541" t="s">
        <v>2311</v>
      </c>
      <c r="I541" t="s">
        <v>2341</v>
      </c>
      <c r="J541" s="1" t="s">
        <v>2212</v>
      </c>
      <c r="K541">
        <v>1</v>
      </c>
      <c r="Q541" s="3">
        <v>52</v>
      </c>
      <c r="R541" s="3"/>
      <c r="S541" s="3"/>
      <c r="T541">
        <v>1</v>
      </c>
      <c r="V541" t="s">
        <v>3562</v>
      </c>
    </row>
    <row r="542" spans="1:22" x14ac:dyDescent="0.3">
      <c r="A542">
        <v>2021</v>
      </c>
      <c r="B542" t="s">
        <v>462</v>
      </c>
      <c r="C542" s="1">
        <v>44247</v>
      </c>
      <c r="D542" s="3">
        <v>55</v>
      </c>
      <c r="E542" s="3">
        <v>55</v>
      </c>
      <c r="F542" s="1"/>
      <c r="G542" s="1"/>
      <c r="H542" t="s">
        <v>3678</v>
      </c>
      <c r="I542" t="s">
        <v>2330</v>
      </c>
      <c r="J542" s="1" t="s">
        <v>2212</v>
      </c>
      <c r="K542">
        <v>1</v>
      </c>
      <c r="Q542" s="3">
        <v>55</v>
      </c>
      <c r="R542" s="3"/>
      <c r="S542" s="3"/>
      <c r="T542">
        <v>1</v>
      </c>
      <c r="V542" t="s">
        <v>3562</v>
      </c>
    </row>
    <row r="543" spans="1:22" x14ac:dyDescent="0.3">
      <c r="A543">
        <v>2021</v>
      </c>
      <c r="B543" t="s">
        <v>463</v>
      </c>
      <c r="C543" s="1">
        <v>44246</v>
      </c>
      <c r="D543" s="3">
        <v>90</v>
      </c>
      <c r="E543" s="3">
        <v>90</v>
      </c>
      <c r="F543" s="1"/>
      <c r="G543" s="1"/>
      <c r="H543" t="s">
        <v>2310</v>
      </c>
      <c r="I543" t="s">
        <v>2333</v>
      </c>
      <c r="J543" s="1" t="s">
        <v>2212</v>
      </c>
      <c r="K543">
        <v>1</v>
      </c>
      <c r="Q543" s="3"/>
      <c r="R543" s="3"/>
      <c r="S543" s="3"/>
    </row>
    <row r="544" spans="1:22" x14ac:dyDescent="0.3">
      <c r="A544">
        <v>2021</v>
      </c>
      <c r="B544" t="s">
        <v>464</v>
      </c>
      <c r="C544" s="1">
        <v>44246</v>
      </c>
      <c r="D544" s="3">
        <v>89</v>
      </c>
      <c r="E544" s="3">
        <v>89</v>
      </c>
      <c r="F544" s="1"/>
      <c r="G544" s="1"/>
      <c r="H544" t="s">
        <v>2317</v>
      </c>
      <c r="I544" t="s">
        <v>2333</v>
      </c>
      <c r="J544" s="1" t="s">
        <v>2212</v>
      </c>
      <c r="K544">
        <v>1</v>
      </c>
      <c r="Q544" s="3"/>
      <c r="R544" s="3"/>
      <c r="S544" s="3"/>
    </row>
    <row r="545" spans="1:22" x14ac:dyDescent="0.3">
      <c r="A545">
        <v>2021</v>
      </c>
      <c r="B545" t="s">
        <v>465</v>
      </c>
      <c r="C545" s="1">
        <v>44244</v>
      </c>
      <c r="D545" s="3">
        <v>82</v>
      </c>
      <c r="E545" s="3">
        <v>82</v>
      </c>
      <c r="F545" s="1"/>
      <c r="G545" s="1"/>
      <c r="H545" t="s">
        <v>2354</v>
      </c>
      <c r="I545" t="s">
        <v>2341</v>
      </c>
      <c r="J545" s="1" t="s">
        <v>2212</v>
      </c>
      <c r="K545">
        <v>1</v>
      </c>
      <c r="Q545" s="3"/>
      <c r="R545" s="3"/>
      <c r="S545" s="3"/>
    </row>
    <row r="546" spans="1:22" x14ac:dyDescent="0.3">
      <c r="A546">
        <v>2021</v>
      </c>
      <c r="B546" t="s">
        <v>466</v>
      </c>
      <c r="C546" s="1">
        <v>44243</v>
      </c>
      <c r="D546" s="3">
        <v>69</v>
      </c>
      <c r="E546" s="3">
        <v>69</v>
      </c>
      <c r="F546" s="1"/>
      <c r="G546" s="1"/>
      <c r="H546" t="s">
        <v>2304</v>
      </c>
      <c r="I546" t="s">
        <v>2333</v>
      </c>
      <c r="J546" s="1" t="s">
        <v>2212</v>
      </c>
      <c r="K546">
        <v>1</v>
      </c>
      <c r="Q546" s="3"/>
      <c r="R546" s="3">
        <v>69</v>
      </c>
      <c r="S546" s="3"/>
      <c r="U546">
        <v>1</v>
      </c>
      <c r="V546" t="s">
        <v>3562</v>
      </c>
    </row>
    <row r="547" spans="1:22" x14ac:dyDescent="0.3">
      <c r="A547">
        <v>2021</v>
      </c>
      <c r="B547" t="s">
        <v>467</v>
      </c>
      <c r="C547" s="1">
        <v>44243</v>
      </c>
      <c r="D547" s="3">
        <v>94</v>
      </c>
      <c r="E547" s="3">
        <v>94</v>
      </c>
      <c r="F547" s="1"/>
      <c r="G547" s="1"/>
      <c r="H547" t="s">
        <v>3446</v>
      </c>
      <c r="I547" t="s">
        <v>3445</v>
      </c>
      <c r="J547" s="1" t="s">
        <v>2212</v>
      </c>
      <c r="K547">
        <v>1</v>
      </c>
      <c r="Q547" s="3"/>
      <c r="R547" s="3"/>
      <c r="S547" s="3"/>
    </row>
    <row r="548" spans="1:22" x14ac:dyDescent="0.3">
      <c r="A548">
        <v>2021</v>
      </c>
      <c r="B548" t="s">
        <v>468</v>
      </c>
      <c r="C548" s="1">
        <v>44243</v>
      </c>
      <c r="D548" s="3">
        <v>86</v>
      </c>
      <c r="E548" s="3">
        <v>86</v>
      </c>
      <c r="F548" s="1"/>
      <c r="G548" s="1"/>
      <c r="H548" t="s">
        <v>3679</v>
      </c>
      <c r="I548" t="s">
        <v>2333</v>
      </c>
      <c r="J548" s="1" t="s">
        <v>2212</v>
      </c>
      <c r="K548">
        <v>1</v>
      </c>
      <c r="Q548" s="3"/>
      <c r="R548" s="3"/>
      <c r="S548" s="3"/>
    </row>
    <row r="549" spans="1:22" x14ac:dyDescent="0.3">
      <c r="A549">
        <v>2021</v>
      </c>
      <c r="B549" t="s">
        <v>469</v>
      </c>
      <c r="C549" s="1">
        <v>44241</v>
      </c>
      <c r="D549" s="3">
        <v>94</v>
      </c>
      <c r="E549" s="3">
        <v>94</v>
      </c>
      <c r="F549" s="1"/>
      <c r="G549" s="1"/>
      <c r="H549" t="s">
        <v>3677</v>
      </c>
      <c r="I549" t="s">
        <v>2333</v>
      </c>
      <c r="J549" s="1" t="s">
        <v>2212</v>
      </c>
      <c r="K549">
        <v>1</v>
      </c>
      <c r="Q549" s="3"/>
      <c r="R549" s="3"/>
      <c r="S549" s="3"/>
    </row>
    <row r="550" spans="1:22" x14ac:dyDescent="0.3">
      <c r="A550">
        <v>2021</v>
      </c>
      <c r="B550" t="s">
        <v>470</v>
      </c>
      <c r="C550" s="1">
        <v>44240</v>
      </c>
      <c r="D550" s="3">
        <v>87</v>
      </c>
      <c r="E550" s="3">
        <v>87</v>
      </c>
      <c r="F550" s="1"/>
      <c r="G550" s="1"/>
      <c r="H550" t="s">
        <v>2354</v>
      </c>
      <c r="I550" t="s">
        <v>2341</v>
      </c>
      <c r="J550" s="1" t="s">
        <v>2212</v>
      </c>
      <c r="K550">
        <v>1</v>
      </c>
      <c r="Q550" s="3"/>
      <c r="R550" s="3"/>
      <c r="S550" s="3"/>
    </row>
    <row r="551" spans="1:22" x14ac:dyDescent="0.3">
      <c r="A551">
        <v>2021</v>
      </c>
      <c r="B551" t="s">
        <v>471</v>
      </c>
      <c r="C551" s="1">
        <v>44238</v>
      </c>
      <c r="D551" s="3">
        <v>76</v>
      </c>
      <c r="E551" s="3">
        <v>76</v>
      </c>
      <c r="F551" s="1"/>
      <c r="G551" s="1"/>
      <c r="H551" t="s">
        <v>3680</v>
      </c>
      <c r="I551" t="s">
        <v>2333</v>
      </c>
      <c r="J551" s="1" t="s">
        <v>2212</v>
      </c>
      <c r="K551">
        <v>1</v>
      </c>
      <c r="Q551" s="3"/>
      <c r="R551" s="3"/>
      <c r="S551" s="3"/>
    </row>
    <row r="552" spans="1:22" x14ac:dyDescent="0.3">
      <c r="A552">
        <v>2021</v>
      </c>
      <c r="B552" t="s">
        <v>472</v>
      </c>
      <c r="C552" s="1">
        <v>44238</v>
      </c>
      <c r="D552" s="3">
        <v>95</v>
      </c>
      <c r="E552" s="3">
        <v>95</v>
      </c>
      <c r="F552" s="1"/>
      <c r="G552" s="1"/>
      <c r="H552" t="s">
        <v>3614</v>
      </c>
      <c r="I552" t="s">
        <v>2333</v>
      </c>
      <c r="J552" s="1" t="s">
        <v>2212</v>
      </c>
      <c r="K552">
        <v>1</v>
      </c>
      <c r="Q552" s="3"/>
      <c r="R552" s="3"/>
      <c r="S552" s="3"/>
    </row>
    <row r="553" spans="1:22" x14ac:dyDescent="0.3">
      <c r="A553">
        <v>2021</v>
      </c>
      <c r="B553" t="s">
        <v>473</v>
      </c>
      <c r="C553" s="1">
        <v>44235</v>
      </c>
      <c r="D553" s="3">
        <v>85</v>
      </c>
      <c r="E553" s="3">
        <v>85</v>
      </c>
      <c r="F553" s="1"/>
      <c r="G553" s="1"/>
      <c r="H553" t="s">
        <v>3599</v>
      </c>
      <c r="I553" t="s">
        <v>2348</v>
      </c>
      <c r="J553" s="1" t="s">
        <v>2212</v>
      </c>
      <c r="K553">
        <v>1</v>
      </c>
      <c r="Q553" s="3"/>
      <c r="R553" s="3"/>
      <c r="S553" s="3"/>
    </row>
    <row r="554" spans="1:22" x14ac:dyDescent="0.3">
      <c r="A554">
        <v>2021</v>
      </c>
      <c r="B554" t="s">
        <v>474</v>
      </c>
      <c r="C554" s="1">
        <v>44235</v>
      </c>
      <c r="D554" s="3">
        <v>70</v>
      </c>
      <c r="E554" s="3">
        <v>70</v>
      </c>
      <c r="F554" s="1"/>
      <c r="G554" s="1"/>
      <c r="H554" t="s">
        <v>2406</v>
      </c>
      <c r="I554" t="s">
        <v>2359</v>
      </c>
      <c r="J554" s="1" t="s">
        <v>2212</v>
      </c>
      <c r="K554">
        <v>1</v>
      </c>
      <c r="Q554" s="3"/>
      <c r="R554" s="3">
        <v>70</v>
      </c>
      <c r="S554" s="3"/>
      <c r="U554">
        <v>1</v>
      </c>
    </row>
    <row r="555" spans="1:22" x14ac:dyDescent="0.3">
      <c r="A555">
        <v>2021</v>
      </c>
      <c r="B555" t="s">
        <v>475</v>
      </c>
      <c r="C555" s="1">
        <v>44234</v>
      </c>
      <c r="D555" s="3">
        <v>81</v>
      </c>
      <c r="E555" s="3">
        <v>81</v>
      </c>
      <c r="F555" s="1"/>
      <c r="G555" s="1"/>
      <c r="H555" t="s">
        <v>3479</v>
      </c>
      <c r="I555" t="s">
        <v>3448</v>
      </c>
      <c r="J555" s="1" t="s">
        <v>2212</v>
      </c>
      <c r="K555">
        <v>1</v>
      </c>
      <c r="Q555" s="3"/>
      <c r="R555" s="3"/>
      <c r="S555" s="3"/>
    </row>
    <row r="556" spans="1:22" x14ac:dyDescent="0.3">
      <c r="A556">
        <v>2021</v>
      </c>
      <c r="B556" t="s">
        <v>476</v>
      </c>
      <c r="C556" s="1">
        <v>44234</v>
      </c>
      <c r="D556" s="3">
        <v>84</v>
      </c>
      <c r="E556" s="3">
        <v>84</v>
      </c>
      <c r="F556" s="1" t="s">
        <v>2135</v>
      </c>
      <c r="G556" s="1"/>
      <c r="H556" t="s">
        <v>3681</v>
      </c>
      <c r="I556" t="s">
        <v>2341</v>
      </c>
      <c r="J556" s="1" t="s">
        <v>2212</v>
      </c>
      <c r="K556">
        <v>1</v>
      </c>
      <c r="Q556" s="3"/>
      <c r="R556" s="3"/>
      <c r="S556" s="3"/>
    </row>
    <row r="557" spans="1:22" x14ac:dyDescent="0.3">
      <c r="A557">
        <v>2021</v>
      </c>
      <c r="B557" t="s">
        <v>477</v>
      </c>
      <c r="C557" s="1">
        <v>44232</v>
      </c>
      <c r="D557" s="3">
        <v>89</v>
      </c>
      <c r="E557" s="3">
        <v>89</v>
      </c>
      <c r="F557" s="1"/>
      <c r="G557" s="1"/>
      <c r="H557" t="s">
        <v>2311</v>
      </c>
      <c r="I557" t="s">
        <v>2341</v>
      </c>
      <c r="J557" s="1" t="s">
        <v>2212</v>
      </c>
      <c r="K557">
        <v>1</v>
      </c>
      <c r="Q557" s="3"/>
      <c r="R557" s="3"/>
      <c r="S557" s="3"/>
    </row>
    <row r="558" spans="1:22" x14ac:dyDescent="0.3">
      <c r="A558">
        <v>2021</v>
      </c>
      <c r="B558" t="s">
        <v>478</v>
      </c>
      <c r="C558" s="1">
        <v>44232</v>
      </c>
      <c r="D558" s="3">
        <v>82</v>
      </c>
      <c r="E558" s="3">
        <v>82</v>
      </c>
      <c r="F558" s="1"/>
      <c r="G558" s="1"/>
      <c r="H558" t="s">
        <v>2303</v>
      </c>
      <c r="I558" t="s">
        <v>2333</v>
      </c>
      <c r="J558" s="1" t="s">
        <v>2212</v>
      </c>
      <c r="K558">
        <v>1</v>
      </c>
      <c r="Q558" s="3"/>
      <c r="R558" s="3"/>
      <c r="S558" s="3"/>
    </row>
    <row r="559" spans="1:22" x14ac:dyDescent="0.3">
      <c r="A559">
        <v>2021</v>
      </c>
      <c r="B559" t="s">
        <v>479</v>
      </c>
      <c r="C559" s="1">
        <v>44231</v>
      </c>
      <c r="D559" s="3">
        <v>76</v>
      </c>
      <c r="E559" s="3">
        <v>76</v>
      </c>
      <c r="F559" s="1"/>
      <c r="G559" s="1"/>
      <c r="H559" t="s">
        <v>3682</v>
      </c>
      <c r="I559" t="s">
        <v>2333</v>
      </c>
      <c r="J559" s="1" t="s">
        <v>2212</v>
      </c>
      <c r="K559">
        <v>1</v>
      </c>
      <c r="Q559" s="3"/>
      <c r="R559" s="3"/>
      <c r="S559" s="3"/>
    </row>
    <row r="560" spans="1:22" x14ac:dyDescent="0.3">
      <c r="A560">
        <v>2021</v>
      </c>
      <c r="B560" t="s">
        <v>480</v>
      </c>
      <c r="C560" s="1">
        <v>44230</v>
      </c>
      <c r="D560" s="3">
        <v>87</v>
      </c>
      <c r="E560" s="3">
        <v>87</v>
      </c>
      <c r="F560" s="1"/>
      <c r="G560" s="1"/>
      <c r="H560" t="s">
        <v>3683</v>
      </c>
      <c r="I560" t="s">
        <v>3448</v>
      </c>
      <c r="J560" s="1" t="s">
        <v>2212</v>
      </c>
      <c r="K560">
        <v>1</v>
      </c>
      <c r="Q560" s="3"/>
      <c r="R560" s="3"/>
      <c r="S560" s="3"/>
    </row>
    <row r="561" spans="1:22" x14ac:dyDescent="0.3">
      <c r="A561">
        <v>2021</v>
      </c>
      <c r="B561" t="s">
        <v>481</v>
      </c>
      <c r="C561" s="1">
        <v>44230</v>
      </c>
      <c r="D561" s="3">
        <v>70</v>
      </c>
      <c r="E561" s="3">
        <v>70</v>
      </c>
      <c r="F561" s="1"/>
      <c r="G561" s="1"/>
      <c r="H561" t="s">
        <v>3684</v>
      </c>
      <c r="I561" t="s">
        <v>2341</v>
      </c>
      <c r="J561" s="1" t="s">
        <v>2212</v>
      </c>
      <c r="K561">
        <v>1</v>
      </c>
      <c r="Q561" s="3"/>
      <c r="R561" s="3">
        <v>70</v>
      </c>
      <c r="S561" s="3"/>
      <c r="U561">
        <v>1</v>
      </c>
    </row>
    <row r="562" spans="1:22" x14ac:dyDescent="0.3">
      <c r="A562">
        <v>2021</v>
      </c>
      <c r="B562" t="s">
        <v>482</v>
      </c>
      <c r="C562" s="1">
        <v>44230</v>
      </c>
      <c r="D562" s="3">
        <v>82</v>
      </c>
      <c r="E562" s="3">
        <v>82</v>
      </c>
      <c r="F562" s="1"/>
      <c r="G562" s="1"/>
      <c r="H562" t="s">
        <v>3685</v>
      </c>
      <c r="I562" t="s">
        <v>2371</v>
      </c>
      <c r="J562" s="1" t="s">
        <v>2212</v>
      </c>
      <c r="K562">
        <v>1</v>
      </c>
      <c r="Q562" s="3"/>
      <c r="R562" s="3"/>
      <c r="S562" s="3"/>
    </row>
    <row r="563" spans="1:22" x14ac:dyDescent="0.3">
      <c r="A563">
        <v>2021</v>
      </c>
      <c r="B563" t="s">
        <v>483</v>
      </c>
      <c r="C563" s="1">
        <v>44228</v>
      </c>
      <c r="D563" s="3">
        <v>98</v>
      </c>
      <c r="E563" s="3">
        <v>98</v>
      </c>
      <c r="F563" s="1"/>
      <c r="G563" s="1"/>
      <c r="H563" t="s">
        <v>3483</v>
      </c>
      <c r="I563" t="s">
        <v>2333</v>
      </c>
      <c r="J563" s="1" t="s">
        <v>2212</v>
      </c>
      <c r="K563">
        <v>1</v>
      </c>
      <c r="Q563" s="3"/>
      <c r="R563" s="3"/>
      <c r="S563" s="3"/>
    </row>
    <row r="564" spans="1:22" x14ac:dyDescent="0.3">
      <c r="A564">
        <v>2021</v>
      </c>
      <c r="B564" t="s">
        <v>484</v>
      </c>
      <c r="C564" s="1">
        <v>44228</v>
      </c>
      <c r="D564" s="3">
        <v>88</v>
      </c>
      <c r="E564" s="3">
        <v>88</v>
      </c>
      <c r="F564" s="1"/>
      <c r="G564" s="1"/>
      <c r="H564" t="s">
        <v>3686</v>
      </c>
      <c r="I564" t="s">
        <v>2341</v>
      </c>
      <c r="J564" s="1" t="s">
        <v>2212</v>
      </c>
      <c r="K564">
        <v>1</v>
      </c>
      <c r="M564">
        <f>SUM(K526:K564)</f>
        <v>39</v>
      </c>
      <c r="O564" s="4">
        <f>AVERAGE(D526:D564)</f>
        <v>82.205128205128204</v>
      </c>
      <c r="Q564" s="3"/>
      <c r="R564" s="3"/>
      <c r="S564" s="3"/>
    </row>
    <row r="565" spans="1:22" x14ac:dyDescent="0.3">
      <c r="A565">
        <v>2021</v>
      </c>
      <c r="B565" t="s">
        <v>485</v>
      </c>
      <c r="C565" s="1">
        <v>44227</v>
      </c>
      <c r="D565" s="3">
        <v>83</v>
      </c>
      <c r="E565" s="3">
        <v>83</v>
      </c>
      <c r="F565" s="1"/>
      <c r="G565" s="1"/>
      <c r="H565" t="s">
        <v>3622</v>
      </c>
      <c r="I565" t="s">
        <v>2333</v>
      </c>
      <c r="J565" s="1" t="s">
        <v>2212</v>
      </c>
      <c r="K565">
        <v>1</v>
      </c>
      <c r="Q565" s="3"/>
      <c r="R565" s="3"/>
      <c r="S565" s="3"/>
    </row>
    <row r="566" spans="1:22" x14ac:dyDescent="0.3">
      <c r="A566">
        <v>2021</v>
      </c>
      <c r="B566" t="s">
        <v>486</v>
      </c>
      <c r="C566" s="1">
        <v>44226</v>
      </c>
      <c r="D566" s="3">
        <v>78</v>
      </c>
      <c r="E566" s="3">
        <v>78</v>
      </c>
      <c r="F566" s="1"/>
      <c r="G566" s="1"/>
      <c r="H566" t="s">
        <v>2311</v>
      </c>
      <c r="I566" t="s">
        <v>2341</v>
      </c>
      <c r="J566" s="1" t="s">
        <v>2212</v>
      </c>
      <c r="K566">
        <v>1</v>
      </c>
      <c r="Q566" s="3"/>
      <c r="R566" s="3"/>
      <c r="S566" s="3"/>
    </row>
    <row r="567" spans="1:22" x14ac:dyDescent="0.3">
      <c r="A567">
        <v>2021</v>
      </c>
      <c r="B567" t="s">
        <v>487</v>
      </c>
      <c r="C567" s="1">
        <v>44225</v>
      </c>
      <c r="D567" s="3">
        <v>85</v>
      </c>
      <c r="E567" s="3">
        <v>85</v>
      </c>
      <c r="F567" s="1"/>
      <c r="G567" s="1"/>
      <c r="H567" t="s">
        <v>3652</v>
      </c>
      <c r="I567" t="s">
        <v>2341</v>
      </c>
      <c r="J567" s="1" t="s">
        <v>2212</v>
      </c>
      <c r="K567">
        <v>1</v>
      </c>
      <c r="Q567" s="3"/>
      <c r="R567" s="3"/>
      <c r="S567" s="3"/>
    </row>
    <row r="568" spans="1:22" x14ac:dyDescent="0.3">
      <c r="A568">
        <v>2021</v>
      </c>
      <c r="B568" t="s">
        <v>488</v>
      </c>
      <c r="C568" s="1">
        <v>44224</v>
      </c>
      <c r="D568" s="3">
        <v>95</v>
      </c>
      <c r="E568" s="3">
        <v>95</v>
      </c>
      <c r="F568" s="1"/>
      <c r="G568" s="1"/>
      <c r="H568" t="s">
        <v>2305</v>
      </c>
      <c r="I568" t="s">
        <v>2333</v>
      </c>
      <c r="J568" s="1" t="s">
        <v>2212</v>
      </c>
      <c r="K568">
        <v>1</v>
      </c>
      <c r="Q568" s="3"/>
      <c r="R568" s="3"/>
      <c r="S568" s="3"/>
    </row>
    <row r="569" spans="1:22" x14ac:dyDescent="0.3">
      <c r="A569">
        <v>2021</v>
      </c>
      <c r="B569" t="s">
        <v>489</v>
      </c>
      <c r="C569" s="1">
        <v>44224</v>
      </c>
      <c r="D569" s="3">
        <v>51</v>
      </c>
      <c r="E569" s="3">
        <v>51</v>
      </c>
      <c r="F569" s="1"/>
      <c r="G569" s="1"/>
      <c r="H569" t="s">
        <v>3594</v>
      </c>
      <c r="I569" t="s">
        <v>2333</v>
      </c>
      <c r="J569" s="1" t="s">
        <v>2212</v>
      </c>
      <c r="K569">
        <v>1</v>
      </c>
      <c r="Q569" s="3">
        <v>51</v>
      </c>
      <c r="R569" s="3"/>
      <c r="S569" s="3"/>
      <c r="T569">
        <v>1</v>
      </c>
      <c r="V569" t="s">
        <v>3562</v>
      </c>
    </row>
    <row r="570" spans="1:22" x14ac:dyDescent="0.3">
      <c r="A570">
        <v>2021</v>
      </c>
      <c r="B570" t="s">
        <v>490</v>
      </c>
      <c r="C570" s="1">
        <v>44223</v>
      </c>
      <c r="D570" s="3">
        <v>62</v>
      </c>
      <c r="E570" s="3">
        <v>62</v>
      </c>
      <c r="F570" s="1" t="s">
        <v>2136</v>
      </c>
      <c r="G570" s="1"/>
      <c r="H570" t="s">
        <v>3460</v>
      </c>
      <c r="I570" t="s">
        <v>2330</v>
      </c>
      <c r="J570" s="1" t="s">
        <v>2212</v>
      </c>
      <c r="K570">
        <v>1</v>
      </c>
      <c r="Q570" s="3">
        <v>62</v>
      </c>
      <c r="R570" s="3"/>
      <c r="S570" s="3"/>
      <c r="T570">
        <v>1</v>
      </c>
      <c r="V570" t="s">
        <v>3562</v>
      </c>
    </row>
    <row r="571" spans="1:22" x14ac:dyDescent="0.3">
      <c r="A571">
        <v>2021</v>
      </c>
      <c r="B571" t="s">
        <v>491</v>
      </c>
      <c r="C571" s="1">
        <v>44222</v>
      </c>
      <c r="D571" s="3">
        <v>94</v>
      </c>
      <c r="E571" s="3">
        <v>94</v>
      </c>
      <c r="F571" s="1"/>
      <c r="G571" s="1"/>
      <c r="H571" t="s">
        <v>2304</v>
      </c>
      <c r="I571" t="s">
        <v>2333</v>
      </c>
      <c r="J571" s="1" t="s">
        <v>2212</v>
      </c>
      <c r="K571">
        <v>1</v>
      </c>
      <c r="Q571" s="3"/>
      <c r="R571" s="3"/>
      <c r="S571" s="3"/>
    </row>
    <row r="572" spans="1:22" x14ac:dyDescent="0.3">
      <c r="A572">
        <v>2021</v>
      </c>
      <c r="B572" t="s">
        <v>492</v>
      </c>
      <c r="C572" s="1">
        <v>44221</v>
      </c>
      <c r="D572" s="3">
        <v>92</v>
      </c>
      <c r="E572" s="3">
        <v>92</v>
      </c>
      <c r="F572" s="1"/>
      <c r="G572" s="1"/>
      <c r="H572" t="s">
        <v>2304</v>
      </c>
      <c r="I572" t="s">
        <v>2333</v>
      </c>
      <c r="J572" s="1" t="s">
        <v>2212</v>
      </c>
      <c r="K572">
        <v>1</v>
      </c>
      <c r="Q572" s="3"/>
      <c r="R572" s="3"/>
      <c r="S572" s="3"/>
    </row>
    <row r="573" spans="1:22" x14ac:dyDescent="0.3">
      <c r="A573">
        <v>2021</v>
      </c>
      <c r="B573" t="s">
        <v>493</v>
      </c>
      <c r="C573" s="1">
        <v>44220</v>
      </c>
      <c r="D573" s="3">
        <v>58</v>
      </c>
      <c r="E573" s="3">
        <v>58</v>
      </c>
      <c r="F573" s="1"/>
      <c r="G573" s="1"/>
      <c r="H573" t="s">
        <v>3498</v>
      </c>
      <c r="I573" t="s">
        <v>2348</v>
      </c>
      <c r="J573" s="1" t="s">
        <v>2212</v>
      </c>
      <c r="K573">
        <v>1</v>
      </c>
      <c r="Q573" s="3">
        <v>58</v>
      </c>
      <c r="R573" s="3"/>
      <c r="S573" s="3"/>
      <c r="T573">
        <v>1</v>
      </c>
      <c r="V573" t="s">
        <v>3562</v>
      </c>
    </row>
    <row r="574" spans="1:22" x14ac:dyDescent="0.3">
      <c r="A574">
        <v>2021</v>
      </c>
      <c r="B574" t="s">
        <v>494</v>
      </c>
      <c r="C574" s="1">
        <v>44220</v>
      </c>
      <c r="D574" s="3">
        <v>74</v>
      </c>
      <c r="E574" s="3">
        <v>74</v>
      </c>
      <c r="F574" s="1"/>
      <c r="G574" s="1"/>
      <c r="H574" t="s">
        <v>2311</v>
      </c>
      <c r="I574" t="s">
        <v>2341</v>
      </c>
      <c r="J574" s="1" t="s">
        <v>2212</v>
      </c>
      <c r="K574">
        <v>1</v>
      </c>
      <c r="Q574" s="3"/>
      <c r="R574" s="3">
        <v>74</v>
      </c>
      <c r="S574" s="3"/>
      <c r="U574">
        <v>1</v>
      </c>
    </row>
    <row r="575" spans="1:22" x14ac:dyDescent="0.3">
      <c r="A575">
        <v>2021</v>
      </c>
      <c r="B575" t="s">
        <v>495</v>
      </c>
      <c r="C575" s="1">
        <v>44219</v>
      </c>
      <c r="D575" s="3">
        <v>93</v>
      </c>
      <c r="E575" s="3">
        <v>93</v>
      </c>
      <c r="F575" s="1"/>
      <c r="G575" s="1"/>
      <c r="H575" t="s">
        <v>2469</v>
      </c>
      <c r="I575" t="s">
        <v>2333</v>
      </c>
      <c r="J575" s="1" t="s">
        <v>2212</v>
      </c>
      <c r="K575">
        <v>1</v>
      </c>
      <c r="Q575" s="3"/>
      <c r="R575" s="3"/>
      <c r="S575" s="3"/>
    </row>
    <row r="576" spans="1:22" x14ac:dyDescent="0.3">
      <c r="A576">
        <v>2021</v>
      </c>
      <c r="B576" t="s">
        <v>496</v>
      </c>
      <c r="C576" s="1">
        <v>44218</v>
      </c>
      <c r="D576" s="3">
        <v>92</v>
      </c>
      <c r="E576" s="3">
        <v>92</v>
      </c>
      <c r="F576" s="1"/>
      <c r="G576" s="1"/>
      <c r="H576" t="s">
        <v>3490</v>
      </c>
      <c r="I576" t="s">
        <v>2333</v>
      </c>
      <c r="J576" s="1" t="s">
        <v>2212</v>
      </c>
      <c r="K576">
        <v>1</v>
      </c>
      <c r="Q576" s="3"/>
      <c r="R576" s="3"/>
      <c r="S576" s="3"/>
    </row>
    <row r="577" spans="1:22" x14ac:dyDescent="0.3">
      <c r="A577">
        <v>2021</v>
      </c>
      <c r="B577" t="s">
        <v>497</v>
      </c>
      <c r="C577" s="1">
        <v>44217</v>
      </c>
      <c r="D577" s="3">
        <v>92</v>
      </c>
      <c r="E577" s="3">
        <v>92</v>
      </c>
      <c r="F577" s="1"/>
      <c r="G577" s="1"/>
      <c r="H577" t="s">
        <v>3474</v>
      </c>
      <c r="I577" t="s">
        <v>2333</v>
      </c>
      <c r="J577" s="1" t="s">
        <v>2212</v>
      </c>
      <c r="K577">
        <v>1</v>
      </c>
      <c r="Q577" s="3"/>
      <c r="R577" s="3"/>
      <c r="S577" s="3"/>
    </row>
    <row r="578" spans="1:22" x14ac:dyDescent="0.3">
      <c r="A578">
        <v>2021</v>
      </c>
      <c r="B578" t="s">
        <v>498</v>
      </c>
      <c r="C578" s="1">
        <v>44216</v>
      </c>
      <c r="D578" s="3">
        <v>91</v>
      </c>
      <c r="E578" s="3">
        <v>91</v>
      </c>
      <c r="F578" s="1"/>
      <c r="G578" s="1"/>
      <c r="H578" t="s">
        <v>2311</v>
      </c>
      <c r="I578" t="s">
        <v>2341</v>
      </c>
      <c r="J578" s="1" t="s">
        <v>2212</v>
      </c>
      <c r="K578">
        <v>1</v>
      </c>
      <c r="Q578" s="3"/>
      <c r="R578" s="3"/>
      <c r="S578" s="3"/>
    </row>
    <row r="579" spans="1:22" x14ac:dyDescent="0.3">
      <c r="A579">
        <v>2021</v>
      </c>
      <c r="B579" t="s">
        <v>499</v>
      </c>
      <c r="C579" s="1">
        <v>44216</v>
      </c>
      <c r="D579" s="3">
        <v>92</v>
      </c>
      <c r="E579" s="3">
        <v>92</v>
      </c>
      <c r="F579" s="1"/>
      <c r="G579" s="1"/>
      <c r="H579" t="s">
        <v>2317</v>
      </c>
      <c r="I579" t="s">
        <v>2333</v>
      </c>
      <c r="J579" s="1" t="s">
        <v>2212</v>
      </c>
      <c r="K579">
        <v>1</v>
      </c>
      <c r="Q579" s="3"/>
      <c r="R579" s="3"/>
      <c r="S579" s="3"/>
    </row>
    <row r="580" spans="1:22" x14ac:dyDescent="0.3">
      <c r="A580">
        <v>2021</v>
      </c>
      <c r="B580" t="s">
        <v>500</v>
      </c>
      <c r="C580" s="1">
        <v>44213</v>
      </c>
      <c r="D580" s="3">
        <v>88</v>
      </c>
      <c r="E580" s="3">
        <v>88</v>
      </c>
      <c r="F580" s="1"/>
      <c r="G580" s="1"/>
      <c r="H580" t="s">
        <v>2311</v>
      </c>
      <c r="I580" t="s">
        <v>2341</v>
      </c>
      <c r="J580" s="1" t="s">
        <v>2212</v>
      </c>
      <c r="K580">
        <v>1</v>
      </c>
      <c r="Q580" s="3"/>
      <c r="R580" s="3"/>
      <c r="S580" s="3"/>
    </row>
    <row r="581" spans="1:22" x14ac:dyDescent="0.3">
      <c r="A581">
        <v>2021</v>
      </c>
      <c r="B581" t="s">
        <v>501</v>
      </c>
      <c r="C581" s="1">
        <v>44212</v>
      </c>
      <c r="D581" s="3">
        <v>86</v>
      </c>
      <c r="E581" s="3">
        <v>86</v>
      </c>
      <c r="F581" s="1"/>
      <c r="G581" s="1"/>
      <c r="H581" t="s">
        <v>3687</v>
      </c>
      <c r="I581" t="s">
        <v>2333</v>
      </c>
      <c r="J581" s="1" t="s">
        <v>2212</v>
      </c>
      <c r="K581">
        <v>1</v>
      </c>
      <c r="Q581" s="3"/>
      <c r="R581" s="3"/>
      <c r="S581" s="3"/>
    </row>
    <row r="582" spans="1:22" x14ac:dyDescent="0.3">
      <c r="A582">
        <v>2021</v>
      </c>
      <c r="B582" t="s">
        <v>502</v>
      </c>
      <c r="C582" s="1">
        <v>44212</v>
      </c>
      <c r="D582" s="3">
        <v>84</v>
      </c>
      <c r="E582" s="3">
        <v>84</v>
      </c>
      <c r="F582" s="1"/>
      <c r="G582" s="1"/>
      <c r="H582" t="s">
        <v>3688</v>
      </c>
      <c r="I582" t="s">
        <v>2333</v>
      </c>
      <c r="J582" s="1" t="s">
        <v>2212</v>
      </c>
      <c r="K582">
        <v>1</v>
      </c>
      <c r="Q582" s="3"/>
      <c r="R582" s="3"/>
      <c r="S582" s="3"/>
    </row>
    <row r="583" spans="1:22" x14ac:dyDescent="0.3">
      <c r="A583">
        <v>2021</v>
      </c>
      <c r="B583" t="s">
        <v>503</v>
      </c>
      <c r="C583" s="1">
        <v>44211</v>
      </c>
      <c r="D583" s="3">
        <v>90</v>
      </c>
      <c r="E583" s="3">
        <v>90</v>
      </c>
      <c r="F583" s="1"/>
      <c r="G583" s="1"/>
      <c r="H583" t="s">
        <v>3435</v>
      </c>
      <c r="I583" t="s">
        <v>2341</v>
      </c>
      <c r="J583" s="1" t="s">
        <v>2212</v>
      </c>
      <c r="K583">
        <v>1</v>
      </c>
      <c r="Q583" s="3"/>
      <c r="R583" s="3"/>
      <c r="S583" s="3"/>
    </row>
    <row r="584" spans="1:22" x14ac:dyDescent="0.3">
      <c r="A584">
        <v>2021</v>
      </c>
      <c r="B584" t="s">
        <v>504</v>
      </c>
      <c r="C584" s="1">
        <v>44211</v>
      </c>
      <c r="D584" s="3">
        <v>63</v>
      </c>
      <c r="E584" s="3">
        <v>63</v>
      </c>
      <c r="F584" s="1" t="s">
        <v>2137</v>
      </c>
      <c r="G584" s="1"/>
      <c r="H584" t="s">
        <v>3639</v>
      </c>
      <c r="I584" t="s">
        <v>3445</v>
      </c>
      <c r="J584" s="1" t="s">
        <v>2212</v>
      </c>
      <c r="K584">
        <v>1</v>
      </c>
      <c r="Q584" s="3">
        <v>63</v>
      </c>
      <c r="R584" s="3"/>
      <c r="S584" s="3"/>
      <c r="T584">
        <v>1</v>
      </c>
      <c r="V584" t="s">
        <v>3562</v>
      </c>
    </row>
    <row r="585" spans="1:22" x14ac:dyDescent="0.3">
      <c r="A585">
        <v>2021</v>
      </c>
      <c r="B585" t="s">
        <v>505</v>
      </c>
      <c r="C585" s="1">
        <v>44211</v>
      </c>
      <c r="D585" s="3">
        <v>98</v>
      </c>
      <c r="E585" s="3">
        <v>98</v>
      </c>
      <c r="F585" s="1"/>
      <c r="G585" s="1"/>
      <c r="H585" t="s">
        <v>2354</v>
      </c>
      <c r="I585" t="s">
        <v>2341</v>
      </c>
      <c r="J585" s="1" t="s">
        <v>2212</v>
      </c>
      <c r="K585">
        <v>1</v>
      </c>
      <c r="Q585" s="3"/>
      <c r="R585" s="3"/>
      <c r="S585" s="3"/>
    </row>
    <row r="586" spans="1:22" x14ac:dyDescent="0.3">
      <c r="A586">
        <v>2021</v>
      </c>
      <c r="B586" t="s">
        <v>506</v>
      </c>
      <c r="C586" s="1">
        <v>44211</v>
      </c>
      <c r="D586" s="3">
        <v>90</v>
      </c>
      <c r="E586" s="3">
        <v>90</v>
      </c>
      <c r="F586" s="1"/>
      <c r="G586" s="1"/>
      <c r="H586" t="s">
        <v>3474</v>
      </c>
      <c r="I586" t="s">
        <v>2333</v>
      </c>
      <c r="J586" s="1" t="s">
        <v>2212</v>
      </c>
      <c r="K586">
        <v>1</v>
      </c>
      <c r="Q586" s="3"/>
      <c r="R586" s="3"/>
      <c r="S586" s="3"/>
    </row>
    <row r="587" spans="1:22" x14ac:dyDescent="0.3">
      <c r="A587">
        <v>2021</v>
      </c>
      <c r="B587" t="s">
        <v>507</v>
      </c>
      <c r="C587" s="1">
        <v>44210</v>
      </c>
      <c r="D587" s="3">
        <v>95</v>
      </c>
      <c r="E587" s="3">
        <v>95</v>
      </c>
      <c r="F587" s="1"/>
      <c r="G587" s="1"/>
      <c r="H587" t="s">
        <v>3605</v>
      </c>
      <c r="I587" t="s">
        <v>2348</v>
      </c>
      <c r="J587" s="1" t="s">
        <v>2212</v>
      </c>
      <c r="K587">
        <v>1</v>
      </c>
      <c r="Q587" s="3"/>
      <c r="R587" s="3"/>
      <c r="S587" s="3"/>
    </row>
    <row r="588" spans="1:22" x14ac:dyDescent="0.3">
      <c r="A588">
        <v>2021</v>
      </c>
      <c r="B588" t="s">
        <v>508</v>
      </c>
      <c r="C588" s="1">
        <v>44210</v>
      </c>
      <c r="D588" s="3">
        <v>76</v>
      </c>
      <c r="E588" s="3">
        <v>76</v>
      </c>
      <c r="F588" s="1"/>
      <c r="G588" s="1"/>
      <c r="H588" t="s">
        <v>2307</v>
      </c>
      <c r="I588" t="s">
        <v>2330</v>
      </c>
      <c r="J588" s="1" t="s">
        <v>2212</v>
      </c>
      <c r="K588">
        <v>1</v>
      </c>
      <c r="Q588" s="3"/>
      <c r="R588" s="3"/>
      <c r="S588" s="3"/>
    </row>
    <row r="589" spans="1:22" x14ac:dyDescent="0.3">
      <c r="A589">
        <v>2021</v>
      </c>
      <c r="B589" t="s">
        <v>509</v>
      </c>
      <c r="C589" s="1">
        <v>44209</v>
      </c>
      <c r="D589" s="3">
        <v>94</v>
      </c>
      <c r="E589" s="3">
        <v>94</v>
      </c>
      <c r="F589" s="1"/>
      <c r="G589" s="1"/>
      <c r="H589" t="s">
        <v>3459</v>
      </c>
      <c r="I589" t="s">
        <v>2333</v>
      </c>
      <c r="J589" s="1" t="s">
        <v>2212</v>
      </c>
      <c r="K589">
        <v>1</v>
      </c>
      <c r="Q589" s="3"/>
      <c r="R589" s="3"/>
      <c r="S589" s="3"/>
    </row>
    <row r="590" spans="1:22" x14ac:dyDescent="0.3">
      <c r="A590">
        <v>2021</v>
      </c>
      <c r="B590" t="s">
        <v>510</v>
      </c>
      <c r="C590" s="1">
        <v>44209</v>
      </c>
      <c r="D590" s="3">
        <v>90</v>
      </c>
      <c r="E590" s="3">
        <v>90</v>
      </c>
      <c r="F590" s="1"/>
      <c r="G590" s="1"/>
      <c r="H590" t="s">
        <v>2439</v>
      </c>
      <c r="I590" t="s">
        <v>2348</v>
      </c>
      <c r="J590" s="1" t="s">
        <v>2212</v>
      </c>
      <c r="K590">
        <v>1</v>
      </c>
      <c r="Q590" s="3"/>
      <c r="R590" s="3"/>
      <c r="S590" s="3"/>
    </row>
    <row r="591" spans="1:22" x14ac:dyDescent="0.3">
      <c r="A591">
        <v>2021</v>
      </c>
      <c r="B591" t="s">
        <v>511</v>
      </c>
      <c r="C591" s="1">
        <v>44208</v>
      </c>
      <c r="D591" s="3">
        <v>87</v>
      </c>
      <c r="E591" s="3">
        <v>87</v>
      </c>
      <c r="F591" s="1"/>
      <c r="G591" s="1"/>
      <c r="H591" t="s">
        <v>3474</v>
      </c>
      <c r="I591" t="s">
        <v>2333</v>
      </c>
      <c r="J591" s="1" t="s">
        <v>2212</v>
      </c>
      <c r="K591">
        <v>1</v>
      </c>
      <c r="Q591" s="3"/>
      <c r="R591" s="3"/>
      <c r="S591" s="3"/>
    </row>
    <row r="592" spans="1:22" x14ac:dyDescent="0.3">
      <c r="A592">
        <v>2021</v>
      </c>
      <c r="B592" t="s">
        <v>512</v>
      </c>
      <c r="C592" s="1">
        <v>44208</v>
      </c>
      <c r="D592" s="3">
        <v>87</v>
      </c>
      <c r="E592" s="3">
        <v>87</v>
      </c>
      <c r="F592" s="1"/>
      <c r="G592" s="1"/>
      <c r="H592" t="s">
        <v>3486</v>
      </c>
      <c r="I592" t="s">
        <v>2333</v>
      </c>
      <c r="J592" s="1" t="s">
        <v>2212</v>
      </c>
      <c r="K592">
        <v>1</v>
      </c>
      <c r="Q592" s="3"/>
      <c r="R592" s="3"/>
      <c r="S592" s="3"/>
    </row>
    <row r="593" spans="1:22" x14ac:dyDescent="0.3">
      <c r="A593">
        <v>2021</v>
      </c>
      <c r="B593" t="s">
        <v>513</v>
      </c>
      <c r="C593" s="1">
        <v>44207</v>
      </c>
      <c r="D593" s="3">
        <v>69</v>
      </c>
      <c r="E593" s="3">
        <v>69</v>
      </c>
      <c r="F593" s="1"/>
      <c r="G593" s="1"/>
      <c r="H593" t="s">
        <v>3689</v>
      </c>
      <c r="I593" t="s">
        <v>2333</v>
      </c>
      <c r="J593" s="1" t="s">
        <v>2212</v>
      </c>
      <c r="K593">
        <v>1</v>
      </c>
      <c r="Q593" s="3"/>
      <c r="R593" s="3">
        <v>69</v>
      </c>
      <c r="S593" s="3"/>
      <c r="U593">
        <v>1</v>
      </c>
      <c r="V593" t="s">
        <v>3562</v>
      </c>
    </row>
    <row r="594" spans="1:22" x14ac:dyDescent="0.3">
      <c r="A594">
        <v>2021</v>
      </c>
      <c r="B594" t="s">
        <v>514</v>
      </c>
      <c r="C594" s="1">
        <v>44207</v>
      </c>
      <c r="D594" s="3">
        <v>90</v>
      </c>
      <c r="E594" s="3">
        <v>90</v>
      </c>
      <c r="F594" s="1"/>
      <c r="G594" s="1"/>
      <c r="H594" t="s">
        <v>3498</v>
      </c>
      <c r="I594" t="s">
        <v>2348</v>
      </c>
      <c r="J594" s="1" t="s">
        <v>2212</v>
      </c>
      <c r="K594">
        <v>1</v>
      </c>
      <c r="Q594" s="3"/>
      <c r="R594" s="3"/>
      <c r="S594" s="3"/>
    </row>
    <row r="595" spans="1:22" x14ac:dyDescent="0.3">
      <c r="A595">
        <v>2021</v>
      </c>
      <c r="B595" t="s">
        <v>515</v>
      </c>
      <c r="C595" s="1">
        <v>44205</v>
      </c>
      <c r="D595" s="3">
        <v>92</v>
      </c>
      <c r="E595" s="3">
        <v>92</v>
      </c>
      <c r="F595" s="1"/>
      <c r="G595" s="1"/>
      <c r="H595" t="s">
        <v>3474</v>
      </c>
      <c r="I595" t="s">
        <v>2333</v>
      </c>
      <c r="J595" s="1" t="s">
        <v>2212</v>
      </c>
      <c r="K595">
        <v>1</v>
      </c>
      <c r="Q595" s="3"/>
      <c r="R595" s="3"/>
      <c r="S595" s="3"/>
    </row>
    <row r="596" spans="1:22" x14ac:dyDescent="0.3">
      <c r="A596">
        <v>2021</v>
      </c>
      <c r="B596" t="s">
        <v>516</v>
      </c>
      <c r="C596" s="1">
        <v>44205</v>
      </c>
      <c r="D596" s="3">
        <v>91</v>
      </c>
      <c r="E596" s="3">
        <v>91</v>
      </c>
      <c r="F596" s="1"/>
      <c r="G596" s="1"/>
      <c r="H596" t="s">
        <v>3601</v>
      </c>
      <c r="I596" t="s">
        <v>2333</v>
      </c>
      <c r="J596" s="1" t="s">
        <v>2212</v>
      </c>
      <c r="K596">
        <v>1</v>
      </c>
      <c r="Q596" s="3"/>
      <c r="R596" s="3"/>
      <c r="S596" s="3"/>
    </row>
    <row r="597" spans="1:22" x14ac:dyDescent="0.3">
      <c r="A597">
        <v>2021</v>
      </c>
      <c r="B597" t="s">
        <v>517</v>
      </c>
      <c r="C597" s="1">
        <v>44205</v>
      </c>
      <c r="D597" s="3">
        <v>69</v>
      </c>
      <c r="E597" s="3">
        <v>69</v>
      </c>
      <c r="F597" s="1"/>
      <c r="G597" s="1"/>
      <c r="H597" t="s">
        <v>3690</v>
      </c>
      <c r="I597" t="s">
        <v>2348</v>
      </c>
      <c r="J597" s="1" t="s">
        <v>2212</v>
      </c>
      <c r="K597">
        <v>1</v>
      </c>
      <c r="Q597" s="3"/>
      <c r="R597" s="3">
        <v>69</v>
      </c>
      <c r="S597" s="3"/>
      <c r="U597">
        <v>1</v>
      </c>
      <c r="V597" t="s">
        <v>3562</v>
      </c>
    </row>
    <row r="598" spans="1:22" x14ac:dyDescent="0.3">
      <c r="A598">
        <v>2021</v>
      </c>
      <c r="B598" t="s">
        <v>518</v>
      </c>
      <c r="C598" s="1">
        <v>44204</v>
      </c>
      <c r="D598" s="3">
        <v>79</v>
      </c>
      <c r="E598" s="3">
        <v>79</v>
      </c>
      <c r="F598" s="1" t="s">
        <v>2138</v>
      </c>
      <c r="G598" s="1"/>
      <c r="H598" t="s">
        <v>3474</v>
      </c>
      <c r="I598" t="s">
        <v>2333</v>
      </c>
      <c r="J598" s="1" t="s">
        <v>2212</v>
      </c>
      <c r="K598">
        <v>1</v>
      </c>
      <c r="Q598" s="3"/>
      <c r="R598" s="3"/>
      <c r="S598" s="3"/>
    </row>
    <row r="599" spans="1:22" x14ac:dyDescent="0.3">
      <c r="A599">
        <v>2021</v>
      </c>
      <c r="B599" t="s">
        <v>519</v>
      </c>
      <c r="C599" s="1">
        <v>44204</v>
      </c>
      <c r="D599" s="3">
        <v>62</v>
      </c>
      <c r="E599" s="3">
        <v>62</v>
      </c>
      <c r="F599" s="1" t="s">
        <v>2122</v>
      </c>
      <c r="G599" s="1"/>
      <c r="H599" t="s">
        <v>3622</v>
      </c>
      <c r="I599" t="s">
        <v>2333</v>
      </c>
      <c r="J599" s="1" t="s">
        <v>2212</v>
      </c>
      <c r="K599">
        <v>1</v>
      </c>
      <c r="Q599" s="3">
        <v>62</v>
      </c>
      <c r="R599" s="3"/>
      <c r="S599" s="3"/>
      <c r="T599">
        <v>1</v>
      </c>
      <c r="V599" t="s">
        <v>3562</v>
      </c>
    </row>
    <row r="600" spans="1:22" x14ac:dyDescent="0.3">
      <c r="A600">
        <v>2021</v>
      </c>
      <c r="B600" t="s">
        <v>520</v>
      </c>
      <c r="C600" s="1">
        <v>44203</v>
      </c>
      <c r="D600" s="3">
        <v>87</v>
      </c>
      <c r="E600" s="3">
        <v>87</v>
      </c>
      <c r="F600" s="1"/>
      <c r="G600" s="1"/>
      <c r="H600" t="s">
        <v>3691</v>
      </c>
      <c r="I600" t="s">
        <v>2333</v>
      </c>
      <c r="J600" s="1" t="s">
        <v>2212</v>
      </c>
      <c r="K600">
        <v>1</v>
      </c>
      <c r="Q600" s="3"/>
      <c r="R600" s="3"/>
      <c r="S600" s="3"/>
    </row>
    <row r="601" spans="1:22" x14ac:dyDescent="0.3">
      <c r="A601">
        <v>2021</v>
      </c>
      <c r="B601" t="s">
        <v>521</v>
      </c>
      <c r="C601" s="1">
        <v>44203</v>
      </c>
      <c r="D601" s="3">
        <v>78</v>
      </c>
      <c r="E601" s="3">
        <v>78</v>
      </c>
      <c r="F601" s="1"/>
      <c r="G601" s="1"/>
      <c r="H601" t="s">
        <v>3490</v>
      </c>
      <c r="I601" t="s">
        <v>2333</v>
      </c>
      <c r="J601" s="1" t="s">
        <v>2212</v>
      </c>
      <c r="K601">
        <v>1</v>
      </c>
      <c r="Q601" s="3"/>
      <c r="R601" s="3"/>
      <c r="S601" s="3"/>
    </row>
    <row r="602" spans="1:22" x14ac:dyDescent="0.3">
      <c r="A602">
        <v>2021</v>
      </c>
      <c r="B602" t="s">
        <v>522</v>
      </c>
      <c r="C602" s="1">
        <v>44202</v>
      </c>
      <c r="D602" s="3">
        <v>98</v>
      </c>
      <c r="E602" s="3">
        <v>98</v>
      </c>
      <c r="F602" s="1"/>
      <c r="G602" s="1"/>
      <c r="H602" t="s">
        <v>3692</v>
      </c>
      <c r="I602" t="s">
        <v>2348</v>
      </c>
      <c r="J602" s="1" t="s">
        <v>2212</v>
      </c>
      <c r="K602">
        <v>1</v>
      </c>
      <c r="Q602" s="3"/>
      <c r="R602" s="3"/>
      <c r="S602" s="3"/>
    </row>
    <row r="603" spans="1:22" x14ac:dyDescent="0.3">
      <c r="A603">
        <v>2021</v>
      </c>
      <c r="B603" t="s">
        <v>523</v>
      </c>
      <c r="C603" s="1">
        <v>44201</v>
      </c>
      <c r="D603" s="3">
        <v>68</v>
      </c>
      <c r="E603" s="3">
        <v>68</v>
      </c>
      <c r="F603" s="1"/>
      <c r="G603" s="1"/>
      <c r="H603" t="s">
        <v>2311</v>
      </c>
      <c r="I603" t="s">
        <v>2341</v>
      </c>
      <c r="J603" s="1" t="s">
        <v>2212</v>
      </c>
      <c r="K603">
        <v>1</v>
      </c>
      <c r="Q603" s="3"/>
      <c r="R603" s="3">
        <v>68</v>
      </c>
      <c r="S603" s="3"/>
      <c r="U603">
        <v>1</v>
      </c>
      <c r="V603" t="s">
        <v>3562</v>
      </c>
    </row>
    <row r="604" spans="1:22" x14ac:dyDescent="0.3">
      <c r="A604">
        <v>2021</v>
      </c>
      <c r="B604" t="s">
        <v>524</v>
      </c>
      <c r="C604" s="1">
        <v>44201</v>
      </c>
      <c r="D604" s="3">
        <v>90</v>
      </c>
      <c r="E604" s="3">
        <v>90</v>
      </c>
      <c r="F604" s="1"/>
      <c r="G604" s="1"/>
      <c r="H604" t="s">
        <v>2307</v>
      </c>
      <c r="I604" t="s">
        <v>2330</v>
      </c>
      <c r="J604" s="1" t="s">
        <v>2212</v>
      </c>
      <c r="K604">
        <v>1</v>
      </c>
      <c r="Q604" s="3"/>
      <c r="R604" s="3"/>
      <c r="S604" s="3"/>
    </row>
    <row r="605" spans="1:22" x14ac:dyDescent="0.3">
      <c r="A605">
        <v>2021</v>
      </c>
      <c r="B605" t="s">
        <v>525</v>
      </c>
      <c r="C605" s="1">
        <v>44201</v>
      </c>
      <c r="D605" s="3">
        <v>77</v>
      </c>
      <c r="E605" s="3">
        <v>77</v>
      </c>
      <c r="F605" s="1"/>
      <c r="G605" s="1"/>
      <c r="H605" t="s">
        <v>3656</v>
      </c>
      <c r="I605" t="s">
        <v>2371</v>
      </c>
      <c r="J605" s="1" t="s">
        <v>2212</v>
      </c>
      <c r="K605">
        <v>1</v>
      </c>
      <c r="Q605" s="3"/>
      <c r="R605" s="3"/>
      <c r="S605" s="3"/>
    </row>
    <row r="606" spans="1:22" x14ac:dyDescent="0.3">
      <c r="A606">
        <v>2021</v>
      </c>
      <c r="B606" t="s">
        <v>526</v>
      </c>
      <c r="C606" s="1">
        <v>44200</v>
      </c>
      <c r="D606" s="3">
        <v>87</v>
      </c>
      <c r="E606" s="3">
        <v>87</v>
      </c>
      <c r="F606" s="1"/>
      <c r="G606" s="1"/>
      <c r="H606" t="s">
        <v>2307</v>
      </c>
      <c r="I606" t="s">
        <v>2330</v>
      </c>
      <c r="J606" s="1" t="s">
        <v>2212</v>
      </c>
      <c r="K606">
        <v>1</v>
      </c>
      <c r="N606" s="4">
        <f>AVERAGE(D201:D606)</f>
        <v>82.854679802955658</v>
      </c>
      <c r="O606" s="4">
        <f>AVERAGE(D565:D606)</f>
        <v>83.261904761904759</v>
      </c>
      <c r="Q606" s="3"/>
      <c r="R606" s="3"/>
      <c r="S606" s="3"/>
    </row>
    <row r="607" spans="1:22" x14ac:dyDescent="0.3">
      <c r="A607">
        <v>2021</v>
      </c>
      <c r="B607" t="s">
        <v>2463</v>
      </c>
      <c r="C607" s="1">
        <v>44199</v>
      </c>
      <c r="D607" s="3">
        <v>35</v>
      </c>
      <c r="E607" s="3">
        <v>35</v>
      </c>
      <c r="F607" s="1" t="s">
        <v>2199</v>
      </c>
      <c r="G607" s="1" t="s">
        <v>2465</v>
      </c>
      <c r="H607" s="1" t="s">
        <v>2466</v>
      </c>
      <c r="I607" s="1" t="s">
        <v>2348</v>
      </c>
      <c r="J607" s="1" t="s">
        <v>2464</v>
      </c>
      <c r="K607">
        <v>1</v>
      </c>
      <c r="L607" s="2">
        <f>SUM(K201:K607)</f>
        <v>407</v>
      </c>
      <c r="M607">
        <f>SUM(K565:K607)</f>
        <v>43</v>
      </c>
      <c r="N607" s="4"/>
      <c r="P607" s="3">
        <v>35</v>
      </c>
      <c r="Q607" s="3">
        <v>35</v>
      </c>
      <c r="R607" s="3"/>
      <c r="S607" s="3">
        <v>1</v>
      </c>
      <c r="T607" s="3">
        <v>1</v>
      </c>
    </row>
    <row r="608" spans="1:22" x14ac:dyDescent="0.3">
      <c r="A608">
        <v>2020</v>
      </c>
      <c r="B608" t="s">
        <v>527</v>
      </c>
      <c r="C608" s="1">
        <v>44196</v>
      </c>
      <c r="D608" s="3">
        <v>85</v>
      </c>
      <c r="E608" s="3">
        <v>85</v>
      </c>
      <c r="F608" s="1"/>
      <c r="G608" s="1"/>
      <c r="H608" t="s">
        <v>3693</v>
      </c>
      <c r="I608" t="s">
        <v>2348</v>
      </c>
      <c r="J608" s="1" t="s">
        <v>2212</v>
      </c>
      <c r="K608">
        <v>1</v>
      </c>
      <c r="Q608" s="3"/>
      <c r="R608" s="3"/>
      <c r="S608" s="3"/>
    </row>
    <row r="609" spans="1:22" x14ac:dyDescent="0.3">
      <c r="A609">
        <v>2020</v>
      </c>
      <c r="B609" t="s">
        <v>528</v>
      </c>
      <c r="C609" s="1">
        <v>44195</v>
      </c>
      <c r="D609" s="3">
        <v>83</v>
      </c>
      <c r="E609" s="3">
        <v>83</v>
      </c>
      <c r="F609" s="1"/>
      <c r="G609" s="1"/>
      <c r="H609" t="s">
        <v>3665</v>
      </c>
      <c r="I609" t="s">
        <v>2341</v>
      </c>
      <c r="J609" s="1" t="s">
        <v>2212</v>
      </c>
      <c r="K609">
        <v>1</v>
      </c>
      <c r="Q609" s="3"/>
      <c r="R609" s="3"/>
      <c r="S609" s="3"/>
    </row>
    <row r="610" spans="1:22" x14ac:dyDescent="0.3">
      <c r="A610">
        <v>2020</v>
      </c>
      <c r="B610" t="s">
        <v>529</v>
      </c>
      <c r="C610" s="1">
        <v>44195</v>
      </c>
      <c r="D610" s="3">
        <v>97</v>
      </c>
      <c r="E610" s="3">
        <v>97</v>
      </c>
      <c r="F610" s="1"/>
      <c r="G610" s="1"/>
      <c r="H610" t="s">
        <v>2314</v>
      </c>
      <c r="I610" t="s">
        <v>2333</v>
      </c>
      <c r="J610" s="1" t="s">
        <v>2212</v>
      </c>
      <c r="K610">
        <v>1</v>
      </c>
      <c r="Q610" s="3"/>
      <c r="R610" s="3"/>
      <c r="S610" s="3"/>
    </row>
    <row r="611" spans="1:22" x14ac:dyDescent="0.3">
      <c r="A611">
        <v>2020</v>
      </c>
      <c r="B611" t="s">
        <v>530</v>
      </c>
      <c r="C611" s="1">
        <v>44195</v>
      </c>
      <c r="D611" s="3">
        <v>72</v>
      </c>
      <c r="E611" s="3">
        <v>72</v>
      </c>
      <c r="F611" s="1"/>
      <c r="G611" s="1"/>
      <c r="H611" t="s">
        <v>3488</v>
      </c>
      <c r="I611" t="s">
        <v>2330</v>
      </c>
      <c r="J611" s="1" t="s">
        <v>2212</v>
      </c>
      <c r="K611">
        <v>1</v>
      </c>
      <c r="Q611" s="3"/>
      <c r="R611" s="3">
        <v>72</v>
      </c>
      <c r="S611" s="3"/>
      <c r="U611">
        <v>1</v>
      </c>
    </row>
    <row r="612" spans="1:22" x14ac:dyDescent="0.3">
      <c r="A612">
        <v>2020</v>
      </c>
      <c r="B612" t="s">
        <v>531</v>
      </c>
      <c r="C612" s="1">
        <v>44195</v>
      </c>
      <c r="D612" s="3">
        <v>89</v>
      </c>
      <c r="E612" s="3">
        <v>89</v>
      </c>
      <c r="F612" s="1"/>
      <c r="G612" s="1"/>
      <c r="H612" t="s">
        <v>3694</v>
      </c>
      <c r="I612" t="s">
        <v>2333</v>
      </c>
      <c r="J612" s="1" t="s">
        <v>2212</v>
      </c>
      <c r="K612">
        <v>1</v>
      </c>
      <c r="Q612" s="3"/>
      <c r="R612" s="3"/>
      <c r="S612" s="3"/>
    </row>
    <row r="613" spans="1:22" x14ac:dyDescent="0.3">
      <c r="A613">
        <v>2020</v>
      </c>
      <c r="B613" t="s">
        <v>532</v>
      </c>
      <c r="C613" s="1">
        <v>44193</v>
      </c>
      <c r="D613" s="3">
        <v>70</v>
      </c>
      <c r="E613" s="3">
        <v>70</v>
      </c>
      <c r="F613" s="1"/>
      <c r="G613" s="1"/>
      <c r="H613" t="s">
        <v>2303</v>
      </c>
      <c r="I613" t="s">
        <v>2333</v>
      </c>
      <c r="J613" s="1" t="s">
        <v>2212</v>
      </c>
      <c r="K613">
        <v>1</v>
      </c>
      <c r="Q613" s="3"/>
      <c r="R613" s="3">
        <v>70</v>
      </c>
      <c r="S613" s="3"/>
      <c r="U613">
        <v>1</v>
      </c>
    </row>
    <row r="614" spans="1:22" x14ac:dyDescent="0.3">
      <c r="A614">
        <v>2020</v>
      </c>
      <c r="B614" t="s">
        <v>533</v>
      </c>
      <c r="C614" s="1">
        <v>44192</v>
      </c>
      <c r="D614" s="3">
        <v>55</v>
      </c>
      <c r="E614" s="3">
        <v>55</v>
      </c>
      <c r="F614" s="1"/>
      <c r="G614" s="1"/>
      <c r="H614" t="s">
        <v>3665</v>
      </c>
      <c r="I614" t="s">
        <v>2341</v>
      </c>
      <c r="J614" s="1" t="s">
        <v>2212</v>
      </c>
      <c r="K614">
        <v>1</v>
      </c>
      <c r="Q614" s="3">
        <v>55</v>
      </c>
      <c r="R614" s="3"/>
      <c r="S614" s="3"/>
      <c r="T614">
        <v>1</v>
      </c>
      <c r="V614" t="s">
        <v>3562</v>
      </c>
    </row>
    <row r="615" spans="1:22" x14ac:dyDescent="0.3">
      <c r="A615">
        <v>2020</v>
      </c>
      <c r="B615" t="s">
        <v>534</v>
      </c>
      <c r="C615" s="1">
        <v>44192</v>
      </c>
      <c r="D615" s="3">
        <v>70</v>
      </c>
      <c r="E615" s="3">
        <v>70</v>
      </c>
      <c r="F615" s="1"/>
      <c r="G615" s="1"/>
      <c r="H615" t="s">
        <v>3583</v>
      </c>
      <c r="I615" t="s">
        <v>2341</v>
      </c>
      <c r="J615" s="1" t="s">
        <v>2212</v>
      </c>
      <c r="K615">
        <v>1</v>
      </c>
      <c r="Q615" s="3"/>
      <c r="R615" s="3">
        <v>70</v>
      </c>
      <c r="S615" s="3"/>
      <c r="U615">
        <v>1</v>
      </c>
    </row>
    <row r="616" spans="1:22" x14ac:dyDescent="0.3">
      <c r="A616">
        <v>2020</v>
      </c>
      <c r="B616" t="s">
        <v>535</v>
      </c>
      <c r="C616" s="1">
        <v>44191</v>
      </c>
      <c r="D616" s="3">
        <v>83</v>
      </c>
      <c r="E616" s="3">
        <v>83</v>
      </c>
      <c r="F616" s="1"/>
      <c r="G616" s="1"/>
      <c r="H616" t="s">
        <v>2311</v>
      </c>
      <c r="I616" t="s">
        <v>2341</v>
      </c>
      <c r="J616" s="1" t="s">
        <v>2212</v>
      </c>
      <c r="K616">
        <v>1</v>
      </c>
      <c r="Q616" s="3"/>
      <c r="R616" s="3"/>
      <c r="S616" s="3"/>
    </row>
    <row r="617" spans="1:22" x14ac:dyDescent="0.3">
      <c r="A617">
        <v>2020</v>
      </c>
      <c r="B617" t="s">
        <v>536</v>
      </c>
      <c r="C617" s="1">
        <v>44191</v>
      </c>
      <c r="D617" s="3">
        <v>86</v>
      </c>
      <c r="E617" s="3">
        <v>86</v>
      </c>
      <c r="F617" s="1"/>
      <c r="G617" s="1"/>
      <c r="H617" t="s">
        <v>3479</v>
      </c>
      <c r="I617" t="s">
        <v>3448</v>
      </c>
      <c r="J617" s="1" t="s">
        <v>2212</v>
      </c>
      <c r="K617">
        <v>1</v>
      </c>
      <c r="Q617" s="3"/>
      <c r="R617" s="3"/>
      <c r="S617" s="3"/>
    </row>
    <row r="618" spans="1:22" x14ac:dyDescent="0.3">
      <c r="A618">
        <v>2020</v>
      </c>
      <c r="B618" t="s">
        <v>537</v>
      </c>
      <c r="C618" s="1">
        <v>44190</v>
      </c>
      <c r="D618" s="3">
        <v>79</v>
      </c>
      <c r="E618" s="3">
        <v>79</v>
      </c>
      <c r="F618" s="1"/>
      <c r="G618" s="1"/>
      <c r="H618" t="s">
        <v>3695</v>
      </c>
      <c r="I618" t="s">
        <v>2333</v>
      </c>
      <c r="J618" s="1" t="s">
        <v>2212</v>
      </c>
      <c r="K618">
        <v>1</v>
      </c>
      <c r="Q618" s="3"/>
      <c r="R618" s="3"/>
      <c r="S618" s="3"/>
    </row>
    <row r="619" spans="1:22" x14ac:dyDescent="0.3">
      <c r="A619">
        <v>2020</v>
      </c>
      <c r="B619" t="s">
        <v>538</v>
      </c>
      <c r="C619" s="1">
        <v>44188</v>
      </c>
      <c r="D619" s="3">
        <v>75</v>
      </c>
      <c r="E619" s="3">
        <v>75</v>
      </c>
      <c r="F619" s="1"/>
      <c r="G619" s="1"/>
      <c r="H619" t="s">
        <v>3696</v>
      </c>
      <c r="I619" t="s">
        <v>2348</v>
      </c>
      <c r="J619" s="1" t="s">
        <v>2212</v>
      </c>
      <c r="K619">
        <v>1</v>
      </c>
      <c r="Q619" s="3"/>
      <c r="R619" s="3"/>
      <c r="S619" s="3"/>
    </row>
    <row r="620" spans="1:22" x14ac:dyDescent="0.3">
      <c r="A620">
        <v>2020</v>
      </c>
      <c r="B620" t="s">
        <v>539</v>
      </c>
      <c r="C620" s="1">
        <v>44188</v>
      </c>
      <c r="D620" s="3">
        <v>90</v>
      </c>
      <c r="E620" s="3">
        <v>90</v>
      </c>
      <c r="F620" s="1"/>
      <c r="G620" s="1"/>
      <c r="H620" t="s">
        <v>2304</v>
      </c>
      <c r="I620" t="s">
        <v>2333</v>
      </c>
      <c r="J620" s="1" t="s">
        <v>2212</v>
      </c>
      <c r="K620">
        <v>1</v>
      </c>
      <c r="Q620" s="3"/>
      <c r="R620" s="3"/>
      <c r="S620" s="3"/>
    </row>
    <row r="621" spans="1:22" x14ac:dyDescent="0.3">
      <c r="A621">
        <v>2020</v>
      </c>
      <c r="B621" t="s">
        <v>540</v>
      </c>
      <c r="C621" s="1">
        <v>44188</v>
      </c>
      <c r="D621" s="3">
        <v>80</v>
      </c>
      <c r="E621" s="3">
        <v>80</v>
      </c>
      <c r="F621" s="1"/>
      <c r="G621" s="1"/>
      <c r="H621" t="s">
        <v>3697</v>
      </c>
      <c r="I621" t="s">
        <v>2341</v>
      </c>
      <c r="J621" s="1" t="s">
        <v>2212</v>
      </c>
      <c r="K621">
        <v>1</v>
      </c>
      <c r="Q621" s="3"/>
      <c r="R621" s="3"/>
      <c r="S621" s="3"/>
    </row>
    <row r="622" spans="1:22" x14ac:dyDescent="0.3">
      <c r="A622">
        <v>2020</v>
      </c>
      <c r="B622" t="s">
        <v>541</v>
      </c>
      <c r="C622" s="1">
        <v>44187</v>
      </c>
      <c r="D622" s="3">
        <v>82</v>
      </c>
      <c r="E622" s="3">
        <v>82</v>
      </c>
      <c r="F622" s="1"/>
      <c r="G622" s="1"/>
      <c r="H622" t="s">
        <v>3601</v>
      </c>
      <c r="I622" t="s">
        <v>2333</v>
      </c>
      <c r="J622" s="1" t="s">
        <v>2212</v>
      </c>
      <c r="K622">
        <v>1</v>
      </c>
      <c r="Q622" s="3"/>
      <c r="R622" s="3"/>
      <c r="S622" s="3"/>
    </row>
    <row r="623" spans="1:22" x14ac:dyDescent="0.3">
      <c r="A623">
        <v>2020</v>
      </c>
      <c r="B623" t="s">
        <v>542</v>
      </c>
      <c r="C623" s="1">
        <v>44186</v>
      </c>
      <c r="D623" s="3">
        <v>83</v>
      </c>
      <c r="E623" s="3">
        <v>83</v>
      </c>
      <c r="F623" s="1"/>
      <c r="G623" s="1"/>
      <c r="H623" t="s">
        <v>2354</v>
      </c>
      <c r="I623" t="s">
        <v>2341</v>
      </c>
      <c r="J623" s="1" t="s">
        <v>2212</v>
      </c>
      <c r="K623">
        <v>1</v>
      </c>
      <c r="Q623" s="3"/>
      <c r="R623" s="3"/>
      <c r="S623" s="3"/>
    </row>
    <row r="624" spans="1:22" x14ac:dyDescent="0.3">
      <c r="A624">
        <v>2020</v>
      </c>
      <c r="B624" t="s">
        <v>543</v>
      </c>
      <c r="C624" s="1">
        <v>44186</v>
      </c>
      <c r="D624" s="3">
        <v>48</v>
      </c>
      <c r="E624" s="3">
        <v>48</v>
      </c>
      <c r="F624" s="1"/>
      <c r="G624" s="1"/>
      <c r="H624" t="s">
        <v>3532</v>
      </c>
      <c r="I624" t="s">
        <v>2341</v>
      </c>
      <c r="J624" s="1" t="s">
        <v>2212</v>
      </c>
      <c r="K624">
        <v>1</v>
      </c>
      <c r="P624" s="3">
        <v>48</v>
      </c>
      <c r="Q624" s="3">
        <v>48</v>
      </c>
      <c r="R624" s="3"/>
      <c r="S624" s="3">
        <v>1</v>
      </c>
      <c r="T624">
        <v>1</v>
      </c>
      <c r="V624" t="s">
        <v>3562</v>
      </c>
    </row>
    <row r="625" spans="1:22" x14ac:dyDescent="0.3">
      <c r="A625">
        <v>2020</v>
      </c>
      <c r="B625" t="s">
        <v>544</v>
      </c>
      <c r="C625" s="1">
        <v>44185</v>
      </c>
      <c r="D625" s="3">
        <v>85</v>
      </c>
      <c r="E625" s="3">
        <v>85</v>
      </c>
      <c r="F625" s="1"/>
      <c r="G625" s="1"/>
      <c r="H625" t="s">
        <v>3698</v>
      </c>
      <c r="I625" t="s">
        <v>2330</v>
      </c>
      <c r="J625" s="1" t="s">
        <v>2212</v>
      </c>
      <c r="K625">
        <v>1</v>
      </c>
      <c r="Q625" s="3"/>
      <c r="R625" s="3"/>
      <c r="S625" s="3"/>
    </row>
    <row r="626" spans="1:22" x14ac:dyDescent="0.3">
      <c r="A626">
        <v>2020</v>
      </c>
      <c r="B626" t="s">
        <v>545</v>
      </c>
      <c r="C626" s="1">
        <v>44183</v>
      </c>
      <c r="D626" s="3">
        <v>67</v>
      </c>
      <c r="E626" s="3">
        <v>67</v>
      </c>
      <c r="F626" s="1"/>
      <c r="G626" s="1"/>
      <c r="H626" t="s">
        <v>3699</v>
      </c>
      <c r="I626" t="s">
        <v>2348</v>
      </c>
      <c r="J626" s="1" t="s">
        <v>2212</v>
      </c>
      <c r="K626">
        <v>1</v>
      </c>
      <c r="Q626" s="3"/>
      <c r="R626" s="3">
        <v>67</v>
      </c>
      <c r="S626" s="3"/>
      <c r="U626">
        <v>1</v>
      </c>
      <c r="V626" t="s">
        <v>3562</v>
      </c>
    </row>
    <row r="627" spans="1:22" x14ac:dyDescent="0.3">
      <c r="A627">
        <v>2020</v>
      </c>
      <c r="B627" t="s">
        <v>546</v>
      </c>
      <c r="C627" s="1">
        <v>44180</v>
      </c>
      <c r="D627" s="3">
        <v>87</v>
      </c>
      <c r="E627" s="3">
        <v>87</v>
      </c>
      <c r="F627" s="1"/>
      <c r="G627" s="1"/>
      <c r="H627" t="s">
        <v>3700</v>
      </c>
      <c r="I627" t="s">
        <v>2359</v>
      </c>
      <c r="J627" s="1" t="s">
        <v>2212</v>
      </c>
      <c r="K627">
        <v>1</v>
      </c>
      <c r="Q627" s="3"/>
      <c r="R627" s="3"/>
      <c r="S627" s="3"/>
    </row>
    <row r="628" spans="1:22" x14ac:dyDescent="0.3">
      <c r="A628">
        <v>2020</v>
      </c>
      <c r="B628" t="s">
        <v>547</v>
      </c>
      <c r="C628" s="1">
        <v>44180</v>
      </c>
      <c r="D628" s="3">
        <v>80</v>
      </c>
      <c r="E628" s="3">
        <v>80</v>
      </c>
      <c r="F628" s="1"/>
      <c r="G628" s="1"/>
      <c r="H628" t="s">
        <v>2390</v>
      </c>
      <c r="I628" t="s">
        <v>2359</v>
      </c>
      <c r="J628" s="1" t="s">
        <v>2212</v>
      </c>
      <c r="K628">
        <v>1</v>
      </c>
      <c r="Q628" s="3"/>
      <c r="R628" s="3"/>
      <c r="S628" s="3"/>
    </row>
    <row r="629" spans="1:22" x14ac:dyDescent="0.3">
      <c r="A629">
        <v>2020</v>
      </c>
      <c r="B629" t="s">
        <v>548</v>
      </c>
      <c r="C629" s="1">
        <v>44173</v>
      </c>
      <c r="D629" s="3">
        <v>90</v>
      </c>
      <c r="E629" s="3">
        <v>90</v>
      </c>
      <c r="F629" s="1"/>
      <c r="G629" s="1"/>
      <c r="H629" t="s">
        <v>2304</v>
      </c>
      <c r="I629" t="s">
        <v>2333</v>
      </c>
      <c r="J629" s="1" t="s">
        <v>2212</v>
      </c>
      <c r="K629">
        <v>1</v>
      </c>
      <c r="Q629" s="3"/>
      <c r="R629" s="3"/>
      <c r="S629" s="3"/>
    </row>
    <row r="630" spans="1:22" x14ac:dyDescent="0.3">
      <c r="A630">
        <v>2020</v>
      </c>
      <c r="B630" t="s">
        <v>549</v>
      </c>
      <c r="C630" s="1">
        <v>44169</v>
      </c>
      <c r="D630" s="3">
        <v>85</v>
      </c>
      <c r="E630" s="3">
        <v>85</v>
      </c>
      <c r="F630" s="1"/>
      <c r="G630" s="1"/>
      <c r="H630" t="s">
        <v>2310</v>
      </c>
      <c r="I630" t="s">
        <v>2333</v>
      </c>
      <c r="J630" s="1" t="s">
        <v>2212</v>
      </c>
      <c r="K630">
        <v>1</v>
      </c>
      <c r="Q630" s="3"/>
      <c r="R630" s="3"/>
      <c r="S630" s="3"/>
    </row>
    <row r="631" spans="1:22" x14ac:dyDescent="0.3">
      <c r="A631">
        <v>2020</v>
      </c>
      <c r="B631" t="s">
        <v>550</v>
      </c>
      <c r="C631" s="1">
        <v>44168</v>
      </c>
      <c r="D631" s="3">
        <v>71</v>
      </c>
      <c r="E631" s="3">
        <v>71</v>
      </c>
      <c r="F631" s="1"/>
      <c r="G631" s="1"/>
      <c r="H631" t="s">
        <v>2307</v>
      </c>
      <c r="I631" t="s">
        <v>2330</v>
      </c>
      <c r="J631" s="1" t="s">
        <v>2212</v>
      </c>
      <c r="K631">
        <v>1</v>
      </c>
      <c r="Q631" s="3"/>
      <c r="R631" s="3">
        <v>71</v>
      </c>
      <c r="S631" s="3"/>
      <c r="U631">
        <v>1</v>
      </c>
    </row>
    <row r="632" spans="1:22" x14ac:dyDescent="0.3">
      <c r="A632">
        <v>2020</v>
      </c>
      <c r="B632" t="s">
        <v>551</v>
      </c>
      <c r="C632" s="1">
        <v>44168</v>
      </c>
      <c r="D632" s="3">
        <v>99</v>
      </c>
      <c r="E632" s="3">
        <v>99</v>
      </c>
      <c r="F632" s="1"/>
      <c r="G632" s="1"/>
      <c r="H632" t="s">
        <v>3701</v>
      </c>
      <c r="I632" t="s">
        <v>2403</v>
      </c>
      <c r="J632" s="1" t="s">
        <v>2212</v>
      </c>
      <c r="K632">
        <v>1</v>
      </c>
      <c r="M632">
        <f>SUM(K608:K632)</f>
        <v>25</v>
      </c>
      <c r="O632" s="4">
        <f>AVERAGE(D608:D632)</f>
        <v>79.64</v>
      </c>
      <c r="Q632" s="3"/>
      <c r="R632" s="3"/>
      <c r="S632" s="3"/>
    </row>
    <row r="633" spans="1:22" x14ac:dyDescent="0.3">
      <c r="A633">
        <v>2020</v>
      </c>
      <c r="B633" t="s">
        <v>552</v>
      </c>
      <c r="C633" s="1">
        <v>44164</v>
      </c>
      <c r="D633" s="3">
        <v>99</v>
      </c>
      <c r="E633" s="3">
        <v>99</v>
      </c>
      <c r="F633" s="1"/>
      <c r="G633" s="1"/>
      <c r="H633" t="s">
        <v>3435</v>
      </c>
      <c r="I633" t="s">
        <v>2341</v>
      </c>
      <c r="J633" s="1" t="s">
        <v>2212</v>
      </c>
      <c r="K633">
        <v>1</v>
      </c>
      <c r="Q633" s="3"/>
      <c r="R633" s="3"/>
      <c r="S633" s="3"/>
    </row>
    <row r="634" spans="1:22" x14ac:dyDescent="0.3">
      <c r="A634">
        <v>2020</v>
      </c>
      <c r="B634" t="s">
        <v>553</v>
      </c>
      <c r="C634" s="1">
        <v>44164</v>
      </c>
      <c r="D634" s="3">
        <v>95</v>
      </c>
      <c r="E634" s="3">
        <v>95</v>
      </c>
      <c r="F634" s="1"/>
      <c r="G634" s="1"/>
      <c r="H634" t="s">
        <v>3481</v>
      </c>
      <c r="I634" t="s">
        <v>2348</v>
      </c>
      <c r="J634" s="1" t="s">
        <v>2212</v>
      </c>
      <c r="K634">
        <v>1</v>
      </c>
      <c r="Q634" s="3"/>
      <c r="R634" s="3"/>
      <c r="S634" s="3"/>
    </row>
    <row r="635" spans="1:22" x14ac:dyDescent="0.3">
      <c r="A635">
        <v>2020</v>
      </c>
      <c r="B635" t="s">
        <v>554</v>
      </c>
      <c r="C635" s="1">
        <v>44164</v>
      </c>
      <c r="D635" s="3">
        <v>56</v>
      </c>
      <c r="E635" s="3">
        <v>56</v>
      </c>
      <c r="F635" s="1" t="s">
        <v>2099</v>
      </c>
      <c r="G635" s="1"/>
      <c r="H635" t="s">
        <v>3702</v>
      </c>
      <c r="I635" t="s">
        <v>2333</v>
      </c>
      <c r="J635" s="1" t="s">
        <v>2212</v>
      </c>
      <c r="K635">
        <v>1</v>
      </c>
      <c r="Q635" s="3">
        <v>56</v>
      </c>
      <c r="R635" s="3"/>
      <c r="S635" s="3"/>
      <c r="T635">
        <v>1</v>
      </c>
    </row>
    <row r="636" spans="1:22" x14ac:dyDescent="0.3">
      <c r="A636">
        <v>2020</v>
      </c>
      <c r="B636" t="s">
        <v>555</v>
      </c>
      <c r="C636" s="1">
        <v>44163</v>
      </c>
      <c r="D636" s="3">
        <v>98</v>
      </c>
      <c r="E636" s="3">
        <v>98</v>
      </c>
      <c r="F636" s="1"/>
      <c r="G636" s="1"/>
      <c r="H636" t="s">
        <v>3460</v>
      </c>
      <c r="I636" t="s">
        <v>2330</v>
      </c>
      <c r="J636" s="1" t="s">
        <v>2212</v>
      </c>
      <c r="K636">
        <v>1</v>
      </c>
      <c r="Q636" s="3"/>
      <c r="R636" s="3"/>
      <c r="S636" s="3"/>
    </row>
    <row r="637" spans="1:22" x14ac:dyDescent="0.3">
      <c r="A637">
        <v>2020</v>
      </c>
      <c r="B637" t="s">
        <v>556</v>
      </c>
      <c r="C637" s="1">
        <v>44161</v>
      </c>
      <c r="D637" s="3">
        <v>92</v>
      </c>
      <c r="E637" s="3">
        <v>92</v>
      </c>
      <c r="F637" s="1"/>
      <c r="G637" s="1"/>
      <c r="H637" t="s">
        <v>3474</v>
      </c>
      <c r="I637" t="s">
        <v>2333</v>
      </c>
      <c r="J637" s="1" t="s">
        <v>2212</v>
      </c>
      <c r="K637">
        <v>1</v>
      </c>
      <c r="Q637" s="3"/>
      <c r="R637" s="3"/>
      <c r="S637" s="3"/>
    </row>
    <row r="638" spans="1:22" x14ac:dyDescent="0.3">
      <c r="A638">
        <v>2020</v>
      </c>
      <c r="B638" t="s">
        <v>557</v>
      </c>
      <c r="C638" s="1">
        <v>44160</v>
      </c>
      <c r="D638" s="3">
        <v>86</v>
      </c>
      <c r="E638" s="3">
        <v>86</v>
      </c>
      <c r="F638" s="1"/>
      <c r="G638" s="1"/>
      <c r="H638" t="s">
        <v>3460</v>
      </c>
      <c r="I638" t="s">
        <v>2330</v>
      </c>
      <c r="J638" s="1" t="s">
        <v>2212</v>
      </c>
      <c r="K638">
        <v>1</v>
      </c>
      <c r="Q638" s="3"/>
      <c r="R638" s="3"/>
      <c r="S638" s="3"/>
    </row>
    <row r="639" spans="1:22" x14ac:dyDescent="0.3">
      <c r="A639">
        <v>2020</v>
      </c>
      <c r="B639" t="s">
        <v>558</v>
      </c>
      <c r="C639" s="1">
        <v>44159</v>
      </c>
      <c r="D639" s="3">
        <v>75</v>
      </c>
      <c r="E639" s="3">
        <v>75</v>
      </c>
      <c r="F639" s="1"/>
      <c r="G639" s="1"/>
      <c r="H639" t="s">
        <v>3703</v>
      </c>
      <c r="I639" t="s">
        <v>2333</v>
      </c>
      <c r="J639" s="1" t="s">
        <v>2212</v>
      </c>
      <c r="K639">
        <v>1</v>
      </c>
      <c r="Q639" s="3"/>
      <c r="R639" s="3"/>
      <c r="S639" s="3"/>
    </row>
    <row r="640" spans="1:22" x14ac:dyDescent="0.3">
      <c r="A640">
        <v>2020</v>
      </c>
      <c r="B640" t="s">
        <v>559</v>
      </c>
      <c r="C640" s="1">
        <v>44158</v>
      </c>
      <c r="D640" s="3">
        <v>73</v>
      </c>
      <c r="E640" s="3">
        <v>73</v>
      </c>
      <c r="F640" s="1"/>
      <c r="G640" s="1"/>
      <c r="H640" t="s">
        <v>3492</v>
      </c>
      <c r="I640" t="s">
        <v>2333</v>
      </c>
      <c r="J640" s="1" t="s">
        <v>2212</v>
      </c>
      <c r="K640">
        <v>1</v>
      </c>
      <c r="Q640" s="3"/>
      <c r="R640" s="3">
        <v>73</v>
      </c>
      <c r="S640" s="3"/>
      <c r="U640">
        <v>1</v>
      </c>
    </row>
    <row r="641" spans="1:21" x14ac:dyDescent="0.3">
      <c r="A641">
        <v>2020</v>
      </c>
      <c r="B641" t="s">
        <v>560</v>
      </c>
      <c r="C641" s="1">
        <v>44158</v>
      </c>
      <c r="D641" s="3">
        <v>90</v>
      </c>
      <c r="E641" s="3">
        <v>90</v>
      </c>
      <c r="F641" s="1"/>
      <c r="G641" s="1"/>
      <c r="H641" t="s">
        <v>3633</v>
      </c>
      <c r="I641" t="s">
        <v>2341</v>
      </c>
      <c r="J641" s="1" t="s">
        <v>2212</v>
      </c>
      <c r="K641">
        <v>1</v>
      </c>
      <c r="Q641" s="3"/>
      <c r="R641" s="3"/>
      <c r="S641" s="3"/>
    </row>
    <row r="642" spans="1:21" x14ac:dyDescent="0.3">
      <c r="A642">
        <v>2020</v>
      </c>
      <c r="B642" t="s">
        <v>561</v>
      </c>
      <c r="C642" s="1">
        <v>44158</v>
      </c>
      <c r="D642" s="3">
        <v>89</v>
      </c>
      <c r="E642" s="3">
        <v>89</v>
      </c>
      <c r="F642" s="1"/>
      <c r="G642" s="1"/>
      <c r="H642" t="s">
        <v>3481</v>
      </c>
      <c r="I642" t="s">
        <v>2348</v>
      </c>
      <c r="J642" s="1" t="s">
        <v>2212</v>
      </c>
      <c r="K642">
        <v>1</v>
      </c>
      <c r="Q642" s="3"/>
      <c r="R642" s="3"/>
      <c r="S642" s="3"/>
    </row>
    <row r="643" spans="1:21" x14ac:dyDescent="0.3">
      <c r="A643">
        <v>2020</v>
      </c>
      <c r="B643" t="s">
        <v>562</v>
      </c>
      <c r="C643" s="1">
        <v>44158</v>
      </c>
      <c r="D643" s="3">
        <v>72</v>
      </c>
      <c r="E643" s="3">
        <v>72</v>
      </c>
      <c r="F643" s="1"/>
      <c r="G643" s="1"/>
      <c r="H643" t="s">
        <v>3479</v>
      </c>
      <c r="I643" t="s">
        <v>3448</v>
      </c>
      <c r="J643" s="1" t="s">
        <v>2212</v>
      </c>
      <c r="K643">
        <v>1</v>
      </c>
      <c r="Q643" s="3"/>
      <c r="R643" s="3">
        <v>72</v>
      </c>
      <c r="S643" s="3"/>
      <c r="U643">
        <v>1</v>
      </c>
    </row>
    <row r="644" spans="1:21" x14ac:dyDescent="0.3">
      <c r="A644">
        <v>2020</v>
      </c>
      <c r="B644" t="s">
        <v>563</v>
      </c>
      <c r="C644" s="1">
        <v>44157</v>
      </c>
      <c r="D644" s="3">
        <v>98</v>
      </c>
      <c r="E644" s="3">
        <v>98</v>
      </c>
      <c r="F644" s="1"/>
      <c r="G644" s="1"/>
      <c r="H644" t="s">
        <v>2304</v>
      </c>
      <c r="I644" t="s">
        <v>2333</v>
      </c>
      <c r="J644" s="1" t="s">
        <v>2212</v>
      </c>
      <c r="K644">
        <v>1</v>
      </c>
      <c r="Q644" s="3"/>
      <c r="R644" s="3"/>
      <c r="S644" s="3"/>
    </row>
    <row r="645" spans="1:21" x14ac:dyDescent="0.3">
      <c r="A645">
        <v>2020</v>
      </c>
      <c r="B645" t="s">
        <v>564</v>
      </c>
      <c r="C645" s="1">
        <v>44157</v>
      </c>
      <c r="D645" s="3">
        <v>97</v>
      </c>
      <c r="E645" s="3">
        <v>97</v>
      </c>
      <c r="F645" s="1"/>
      <c r="G645" s="1"/>
      <c r="H645" t="s">
        <v>3500</v>
      </c>
      <c r="I645" t="s">
        <v>3476</v>
      </c>
      <c r="J645" s="1" t="s">
        <v>2212</v>
      </c>
      <c r="K645">
        <v>1</v>
      </c>
      <c r="Q645" s="3"/>
      <c r="R645" s="3"/>
      <c r="S645" s="3"/>
    </row>
    <row r="646" spans="1:21" x14ac:dyDescent="0.3">
      <c r="A646">
        <v>2020</v>
      </c>
      <c r="B646" t="s">
        <v>565</v>
      </c>
      <c r="C646" s="1">
        <v>44157</v>
      </c>
      <c r="D646" s="3">
        <v>97</v>
      </c>
      <c r="E646" s="3">
        <v>97</v>
      </c>
      <c r="F646" s="1"/>
      <c r="G646" s="1"/>
      <c r="H646" t="s">
        <v>3627</v>
      </c>
      <c r="I646" t="s">
        <v>2333</v>
      </c>
      <c r="J646" s="1" t="s">
        <v>2212</v>
      </c>
      <c r="K646">
        <v>1</v>
      </c>
      <c r="Q646" s="3"/>
      <c r="R646" s="3"/>
      <c r="S646" s="3"/>
    </row>
    <row r="647" spans="1:21" x14ac:dyDescent="0.3">
      <c r="A647">
        <v>2020</v>
      </c>
      <c r="B647" t="s">
        <v>566</v>
      </c>
      <c r="C647" s="1">
        <v>44156</v>
      </c>
      <c r="D647" s="3">
        <v>72</v>
      </c>
      <c r="E647" s="3">
        <v>72</v>
      </c>
      <c r="F647" s="1"/>
      <c r="G647" s="1"/>
      <c r="H647" t="s">
        <v>3704</v>
      </c>
      <c r="I647" t="s">
        <v>2359</v>
      </c>
      <c r="J647" s="1" t="s">
        <v>2212</v>
      </c>
      <c r="K647">
        <v>1</v>
      </c>
      <c r="Q647" s="3"/>
      <c r="R647" s="3">
        <v>72</v>
      </c>
      <c r="S647" s="3"/>
      <c r="U647">
        <v>1</v>
      </c>
    </row>
    <row r="648" spans="1:21" x14ac:dyDescent="0.3">
      <c r="A648">
        <v>2020</v>
      </c>
      <c r="B648" t="s">
        <v>567</v>
      </c>
      <c r="C648" s="1">
        <v>44156</v>
      </c>
      <c r="D648" s="3">
        <v>88</v>
      </c>
      <c r="E648" s="3">
        <v>88</v>
      </c>
      <c r="F648" s="1"/>
      <c r="G648" s="1"/>
      <c r="H648" t="s">
        <v>3460</v>
      </c>
      <c r="I648" t="s">
        <v>2330</v>
      </c>
      <c r="J648" s="1" t="s">
        <v>2212</v>
      </c>
      <c r="K648">
        <v>1</v>
      </c>
      <c r="Q648" s="3"/>
      <c r="R648" s="3"/>
      <c r="S648" s="3"/>
    </row>
    <row r="649" spans="1:21" x14ac:dyDescent="0.3">
      <c r="A649">
        <v>2020</v>
      </c>
      <c r="B649" t="s">
        <v>568</v>
      </c>
      <c r="C649" s="1">
        <v>44151</v>
      </c>
      <c r="D649" s="3">
        <v>89</v>
      </c>
      <c r="E649" s="3">
        <v>89</v>
      </c>
      <c r="F649" s="1"/>
      <c r="G649" s="1"/>
      <c r="H649" t="s">
        <v>3522</v>
      </c>
      <c r="I649" t="s">
        <v>2341</v>
      </c>
      <c r="J649" s="1" t="s">
        <v>2212</v>
      </c>
      <c r="K649">
        <v>1</v>
      </c>
      <c r="Q649" s="3"/>
      <c r="R649" s="3"/>
      <c r="S649" s="3"/>
    </row>
    <row r="650" spans="1:21" x14ac:dyDescent="0.3">
      <c r="A650">
        <v>2020</v>
      </c>
      <c r="B650" t="s">
        <v>569</v>
      </c>
      <c r="C650" s="1">
        <v>44151</v>
      </c>
      <c r="D650" s="3">
        <v>87</v>
      </c>
      <c r="E650" s="3">
        <v>87</v>
      </c>
      <c r="F650" s="1"/>
      <c r="G650" s="1"/>
      <c r="H650" t="s">
        <v>3503</v>
      </c>
      <c r="I650" t="s">
        <v>2341</v>
      </c>
      <c r="J650" s="1" t="s">
        <v>2212</v>
      </c>
      <c r="K650">
        <v>1</v>
      </c>
      <c r="Q650" s="3"/>
      <c r="R650" s="3"/>
      <c r="S650" s="3"/>
    </row>
    <row r="651" spans="1:21" x14ac:dyDescent="0.3">
      <c r="A651">
        <v>2020</v>
      </c>
      <c r="B651" t="s">
        <v>570</v>
      </c>
      <c r="C651" s="1">
        <v>44147</v>
      </c>
      <c r="D651" s="3">
        <v>96</v>
      </c>
      <c r="E651" s="3">
        <v>96</v>
      </c>
      <c r="F651" s="1"/>
      <c r="G651" s="1"/>
      <c r="H651" t="s">
        <v>3705</v>
      </c>
      <c r="I651" t="s">
        <v>2341</v>
      </c>
      <c r="J651" s="1" t="s">
        <v>2212</v>
      </c>
      <c r="K651">
        <v>1</v>
      </c>
      <c r="Q651" s="3"/>
      <c r="R651" s="3"/>
      <c r="S651" s="3"/>
    </row>
    <row r="652" spans="1:21" x14ac:dyDescent="0.3">
      <c r="A652">
        <v>2020</v>
      </c>
      <c r="B652" t="s">
        <v>571</v>
      </c>
      <c r="C652" s="1">
        <v>44147</v>
      </c>
      <c r="D652" s="3">
        <v>65</v>
      </c>
      <c r="E652" s="3">
        <v>65</v>
      </c>
      <c r="F652" s="1" t="s">
        <v>2139</v>
      </c>
      <c r="G652" s="1"/>
      <c r="H652" t="s">
        <v>3601</v>
      </c>
      <c r="I652" t="s">
        <v>2333</v>
      </c>
      <c r="J652" s="1" t="s">
        <v>2212</v>
      </c>
      <c r="K652">
        <v>1</v>
      </c>
      <c r="Q652" s="3"/>
      <c r="R652" s="3">
        <v>65</v>
      </c>
      <c r="S652" s="3"/>
      <c r="U652">
        <v>1</v>
      </c>
    </row>
    <row r="653" spans="1:21" x14ac:dyDescent="0.3">
      <c r="A653">
        <v>2020</v>
      </c>
      <c r="B653" t="s">
        <v>572</v>
      </c>
      <c r="C653" s="1">
        <v>44145</v>
      </c>
      <c r="D653" s="3">
        <v>75</v>
      </c>
      <c r="E653" s="3">
        <v>75</v>
      </c>
      <c r="F653" s="1"/>
      <c r="G653" s="1"/>
      <c r="H653" t="s">
        <v>3706</v>
      </c>
      <c r="I653" t="s">
        <v>2348</v>
      </c>
      <c r="J653" s="1" t="s">
        <v>2212</v>
      </c>
      <c r="K653">
        <v>1</v>
      </c>
      <c r="Q653" s="3"/>
      <c r="R653" s="3"/>
      <c r="S653" s="3"/>
    </row>
    <row r="654" spans="1:21" x14ac:dyDescent="0.3">
      <c r="A654">
        <v>2020</v>
      </c>
      <c r="B654" t="s">
        <v>573</v>
      </c>
      <c r="C654" s="1">
        <v>44144</v>
      </c>
      <c r="D654" s="3">
        <v>97</v>
      </c>
      <c r="E654" s="3">
        <v>97</v>
      </c>
      <c r="F654" s="1"/>
      <c r="G654" s="1"/>
      <c r="H654" t="s">
        <v>3532</v>
      </c>
      <c r="I654" t="s">
        <v>2341</v>
      </c>
      <c r="J654" s="1" t="s">
        <v>2212</v>
      </c>
      <c r="K654">
        <v>1</v>
      </c>
      <c r="Q654" s="3"/>
      <c r="R654" s="3"/>
      <c r="S654" s="3"/>
    </row>
    <row r="655" spans="1:21" x14ac:dyDescent="0.3">
      <c r="A655">
        <v>2020</v>
      </c>
      <c r="B655" t="s">
        <v>574</v>
      </c>
      <c r="C655" s="1">
        <v>44144</v>
      </c>
      <c r="D655" s="3">
        <v>74</v>
      </c>
      <c r="E655" s="3">
        <v>74</v>
      </c>
      <c r="F655" s="1" t="s">
        <v>2119</v>
      </c>
      <c r="G655" s="1"/>
      <c r="H655" t="s">
        <v>2307</v>
      </c>
      <c r="I655" t="s">
        <v>2330</v>
      </c>
      <c r="J655" s="1" t="s">
        <v>2212</v>
      </c>
      <c r="K655">
        <v>1</v>
      </c>
      <c r="Q655" s="3"/>
      <c r="R655" s="3">
        <v>74</v>
      </c>
      <c r="S655" s="3"/>
      <c r="U655">
        <v>1</v>
      </c>
    </row>
    <row r="656" spans="1:21" x14ac:dyDescent="0.3">
      <c r="A656">
        <v>2020</v>
      </c>
      <c r="B656" t="s">
        <v>575</v>
      </c>
      <c r="C656" s="1">
        <v>44142</v>
      </c>
      <c r="D656" s="3">
        <v>91</v>
      </c>
      <c r="E656" s="3">
        <v>91</v>
      </c>
      <c r="F656" s="1"/>
      <c r="G656" s="1"/>
      <c r="H656" t="s">
        <v>3707</v>
      </c>
      <c r="I656" t="s">
        <v>2348</v>
      </c>
      <c r="J656" s="1" t="s">
        <v>2212</v>
      </c>
      <c r="K656">
        <v>1</v>
      </c>
      <c r="Q656" s="3"/>
      <c r="R656" s="3"/>
      <c r="S656" s="3"/>
    </row>
    <row r="657" spans="1:21" x14ac:dyDescent="0.3">
      <c r="A657">
        <v>2020</v>
      </c>
      <c r="B657" t="s">
        <v>576</v>
      </c>
      <c r="C657" s="1">
        <v>44141</v>
      </c>
      <c r="D657" s="3">
        <v>81</v>
      </c>
      <c r="E657" s="3">
        <v>81</v>
      </c>
      <c r="F657" s="1"/>
      <c r="G657" s="1"/>
      <c r="H657" t="s">
        <v>2354</v>
      </c>
      <c r="I657" t="s">
        <v>2341</v>
      </c>
      <c r="J657" s="1" t="s">
        <v>2212</v>
      </c>
      <c r="K657">
        <v>1</v>
      </c>
      <c r="Q657" s="3"/>
      <c r="R657" s="3"/>
      <c r="S657" s="3"/>
    </row>
    <row r="658" spans="1:21" x14ac:dyDescent="0.3">
      <c r="A658">
        <v>2020</v>
      </c>
      <c r="B658" t="s">
        <v>577</v>
      </c>
      <c r="C658" s="1">
        <v>44140</v>
      </c>
      <c r="D658" s="3">
        <v>68</v>
      </c>
      <c r="E658" s="3">
        <v>68</v>
      </c>
      <c r="F658" s="1"/>
      <c r="G658" s="1"/>
      <c r="H658" t="s">
        <v>3452</v>
      </c>
      <c r="I658" t="s">
        <v>2333</v>
      </c>
      <c r="J658" s="1" t="s">
        <v>2212</v>
      </c>
      <c r="K658">
        <v>1</v>
      </c>
      <c r="Q658" s="3"/>
      <c r="R658" s="3">
        <v>68</v>
      </c>
      <c r="S658" s="3"/>
      <c r="U658">
        <v>1</v>
      </c>
    </row>
    <row r="659" spans="1:21" x14ac:dyDescent="0.3">
      <c r="A659">
        <v>2020</v>
      </c>
      <c r="B659" t="s">
        <v>578</v>
      </c>
      <c r="C659" s="1">
        <v>44139</v>
      </c>
      <c r="D659" s="3">
        <v>72</v>
      </c>
      <c r="E659" s="3">
        <v>72</v>
      </c>
      <c r="F659" s="1" t="s">
        <v>2131</v>
      </c>
      <c r="G659" s="1"/>
      <c r="H659" t="s">
        <v>2311</v>
      </c>
      <c r="I659" t="s">
        <v>2341</v>
      </c>
      <c r="J659" s="1" t="s">
        <v>2212</v>
      </c>
      <c r="K659">
        <v>1</v>
      </c>
      <c r="Q659" s="3"/>
      <c r="R659" s="3">
        <v>72</v>
      </c>
      <c r="S659" s="3"/>
      <c r="U659">
        <v>1</v>
      </c>
    </row>
    <row r="660" spans="1:21" x14ac:dyDescent="0.3">
      <c r="A660">
        <v>2020</v>
      </c>
      <c r="B660" t="s">
        <v>579</v>
      </c>
      <c r="C660" s="1">
        <v>44137</v>
      </c>
      <c r="D660" s="3">
        <v>69</v>
      </c>
      <c r="E660" s="3">
        <v>69</v>
      </c>
      <c r="F660" s="1"/>
      <c r="G660" s="1"/>
      <c r="H660" t="s">
        <v>3602</v>
      </c>
      <c r="I660" t="s">
        <v>2348</v>
      </c>
      <c r="J660" s="1" t="s">
        <v>2212</v>
      </c>
      <c r="K660">
        <v>1</v>
      </c>
      <c r="Q660" s="3"/>
      <c r="R660" s="3">
        <v>69</v>
      </c>
      <c r="S660" s="3"/>
      <c r="U660">
        <v>1</v>
      </c>
    </row>
    <row r="661" spans="1:21" x14ac:dyDescent="0.3">
      <c r="A661">
        <v>2020</v>
      </c>
      <c r="B661" t="s">
        <v>580</v>
      </c>
      <c r="C661" s="1">
        <v>44136</v>
      </c>
      <c r="D661" s="3">
        <v>78</v>
      </c>
      <c r="E661" s="3">
        <v>78</v>
      </c>
      <c r="F661" s="1"/>
      <c r="G661" s="1"/>
      <c r="H661" t="s">
        <v>3460</v>
      </c>
      <c r="I661" t="s">
        <v>2330</v>
      </c>
      <c r="J661" s="1" t="s">
        <v>2212</v>
      </c>
      <c r="K661">
        <v>1</v>
      </c>
      <c r="M661">
        <f>SUM(K633:K661)</f>
        <v>29</v>
      </c>
      <c r="O661" s="4">
        <f>AVERAGE(D633:D661)</f>
        <v>83.41379310344827</v>
      </c>
      <c r="Q661" s="3"/>
      <c r="R661" s="3"/>
      <c r="S661" s="3"/>
    </row>
    <row r="662" spans="1:21" x14ac:dyDescent="0.3">
      <c r="A662">
        <v>2020</v>
      </c>
      <c r="B662" t="s">
        <v>581</v>
      </c>
      <c r="C662" s="1">
        <v>44135</v>
      </c>
      <c r="D662" s="3">
        <v>84</v>
      </c>
      <c r="E662" s="3">
        <v>84</v>
      </c>
      <c r="F662" s="1"/>
      <c r="G662" s="1"/>
      <c r="H662" t="s">
        <v>3605</v>
      </c>
      <c r="I662" t="s">
        <v>2348</v>
      </c>
      <c r="J662" s="1" t="s">
        <v>2212</v>
      </c>
      <c r="K662">
        <v>1</v>
      </c>
      <c r="Q662" s="3"/>
      <c r="R662" s="3"/>
      <c r="S662" s="3"/>
    </row>
    <row r="663" spans="1:21" x14ac:dyDescent="0.3">
      <c r="A663">
        <v>2020</v>
      </c>
      <c r="B663" t="s">
        <v>582</v>
      </c>
      <c r="C663" s="1">
        <v>44132</v>
      </c>
      <c r="D663" s="3">
        <v>81</v>
      </c>
      <c r="E663" s="3">
        <v>81</v>
      </c>
      <c r="F663" s="1"/>
      <c r="G663" s="1"/>
      <c r="H663" t="s">
        <v>3708</v>
      </c>
      <c r="I663" t="s">
        <v>2348</v>
      </c>
      <c r="J663" s="1" t="s">
        <v>2212</v>
      </c>
      <c r="K663">
        <v>1</v>
      </c>
      <c r="Q663" s="3"/>
      <c r="R663" s="3"/>
      <c r="S663" s="3"/>
    </row>
    <row r="664" spans="1:21" x14ac:dyDescent="0.3">
      <c r="A664">
        <v>2020</v>
      </c>
      <c r="B664" t="s">
        <v>583</v>
      </c>
      <c r="C664" s="1">
        <v>44129</v>
      </c>
      <c r="D664" s="3">
        <v>90</v>
      </c>
      <c r="E664" s="3">
        <v>90</v>
      </c>
      <c r="F664" s="1"/>
      <c r="G664" s="1"/>
      <c r="H664" t="s">
        <v>2334</v>
      </c>
      <c r="I664" t="s">
        <v>2333</v>
      </c>
      <c r="J664" s="1" t="s">
        <v>2212</v>
      </c>
      <c r="K664">
        <v>1</v>
      </c>
      <c r="Q664" s="3"/>
      <c r="R664" s="3"/>
      <c r="S664" s="3"/>
    </row>
    <row r="665" spans="1:21" x14ac:dyDescent="0.3">
      <c r="A665">
        <v>2020</v>
      </c>
      <c r="B665" t="s">
        <v>584</v>
      </c>
      <c r="C665" s="1">
        <v>44127</v>
      </c>
      <c r="D665" s="3">
        <v>84</v>
      </c>
      <c r="E665" s="3">
        <v>84</v>
      </c>
      <c r="F665" s="1"/>
      <c r="G665" s="1"/>
      <c r="H665" t="s">
        <v>3477</v>
      </c>
      <c r="I665" t="s">
        <v>2333</v>
      </c>
      <c r="J665" s="1" t="s">
        <v>2212</v>
      </c>
      <c r="K665">
        <v>1</v>
      </c>
      <c r="Q665" s="3"/>
      <c r="R665" s="3"/>
      <c r="S665" s="3"/>
    </row>
    <row r="666" spans="1:21" x14ac:dyDescent="0.3">
      <c r="A666">
        <v>2020</v>
      </c>
      <c r="B666" t="s">
        <v>585</v>
      </c>
      <c r="C666" s="1">
        <v>44125</v>
      </c>
      <c r="D666" s="3">
        <v>82</v>
      </c>
      <c r="E666" s="3">
        <v>82</v>
      </c>
      <c r="F666" s="1" t="s">
        <v>2099</v>
      </c>
      <c r="G666" s="1"/>
      <c r="H666" t="s">
        <v>3484</v>
      </c>
      <c r="I666" t="s">
        <v>2341</v>
      </c>
      <c r="J666" s="1" t="s">
        <v>2212</v>
      </c>
      <c r="K666">
        <v>1</v>
      </c>
      <c r="Q666" s="3"/>
      <c r="R666" s="3"/>
      <c r="S666" s="3"/>
    </row>
    <row r="667" spans="1:21" x14ac:dyDescent="0.3">
      <c r="A667">
        <v>2020</v>
      </c>
      <c r="B667" t="s">
        <v>586</v>
      </c>
      <c r="C667" s="1">
        <v>44125</v>
      </c>
      <c r="D667" s="3">
        <v>88</v>
      </c>
      <c r="E667" s="3">
        <v>88</v>
      </c>
      <c r="F667" s="1"/>
      <c r="G667" s="1"/>
      <c r="H667" t="s">
        <v>3652</v>
      </c>
      <c r="I667" t="s">
        <v>2341</v>
      </c>
      <c r="J667" s="1" t="s">
        <v>2212</v>
      </c>
      <c r="K667">
        <v>1</v>
      </c>
      <c r="Q667" s="3"/>
      <c r="R667" s="3"/>
      <c r="S667" s="3"/>
    </row>
    <row r="668" spans="1:21" x14ac:dyDescent="0.3">
      <c r="A668">
        <v>2020</v>
      </c>
      <c r="B668" t="s">
        <v>587</v>
      </c>
      <c r="C668" s="1">
        <v>44124</v>
      </c>
      <c r="D668" s="3">
        <v>90</v>
      </c>
      <c r="E668" s="3">
        <v>90</v>
      </c>
      <c r="F668" s="1"/>
      <c r="G668" s="1"/>
      <c r="H668" t="s">
        <v>3709</v>
      </c>
      <c r="I668" t="s">
        <v>2333</v>
      </c>
      <c r="J668" s="1" t="s">
        <v>2212</v>
      </c>
      <c r="K668">
        <v>1</v>
      </c>
      <c r="Q668" s="3"/>
      <c r="R668" s="3"/>
      <c r="S668" s="3"/>
    </row>
    <row r="669" spans="1:21" x14ac:dyDescent="0.3">
      <c r="A669">
        <v>2020</v>
      </c>
      <c r="B669" t="s">
        <v>588</v>
      </c>
      <c r="C669" s="1">
        <v>44122</v>
      </c>
      <c r="D669" s="3">
        <v>62</v>
      </c>
      <c r="E669" s="3">
        <v>62</v>
      </c>
      <c r="F669" s="1"/>
      <c r="G669" s="1"/>
      <c r="H669" t="s">
        <v>3643</v>
      </c>
      <c r="I669" t="s">
        <v>2341</v>
      </c>
      <c r="J669" s="1" t="s">
        <v>2212</v>
      </c>
      <c r="K669">
        <v>1</v>
      </c>
      <c r="Q669" s="3">
        <v>62</v>
      </c>
      <c r="R669" s="3"/>
      <c r="S669" s="3"/>
      <c r="T669">
        <v>1</v>
      </c>
    </row>
    <row r="670" spans="1:21" x14ac:dyDescent="0.3">
      <c r="A670">
        <v>2020</v>
      </c>
      <c r="B670" t="s">
        <v>589</v>
      </c>
      <c r="C670" s="1">
        <v>44121</v>
      </c>
      <c r="D670" s="3">
        <v>88</v>
      </c>
      <c r="E670" s="3">
        <v>88</v>
      </c>
      <c r="F670" s="1"/>
      <c r="G670" s="1"/>
      <c r="H670" t="s">
        <v>2354</v>
      </c>
      <c r="I670" t="s">
        <v>2341</v>
      </c>
      <c r="J670" s="1" t="s">
        <v>2212</v>
      </c>
      <c r="K670">
        <v>1</v>
      </c>
      <c r="Q670" s="3"/>
      <c r="R670" s="3"/>
      <c r="S670" s="3"/>
    </row>
    <row r="671" spans="1:21" x14ac:dyDescent="0.3">
      <c r="A671">
        <v>2020</v>
      </c>
      <c r="B671" t="s">
        <v>590</v>
      </c>
      <c r="C671" s="1">
        <v>44120</v>
      </c>
      <c r="D671" s="3">
        <v>77</v>
      </c>
      <c r="E671" s="3">
        <v>77</v>
      </c>
      <c r="F671" s="1"/>
      <c r="G671" s="1"/>
      <c r="H671" t="s">
        <v>3460</v>
      </c>
      <c r="I671" t="s">
        <v>2330</v>
      </c>
      <c r="J671" s="1" t="s">
        <v>2212</v>
      </c>
      <c r="K671">
        <v>1</v>
      </c>
      <c r="Q671" s="3"/>
      <c r="R671" s="3"/>
      <c r="S671" s="3"/>
    </row>
    <row r="672" spans="1:21" x14ac:dyDescent="0.3">
      <c r="A672">
        <v>2020</v>
      </c>
      <c r="B672" t="s">
        <v>591</v>
      </c>
      <c r="C672" s="1">
        <v>44120</v>
      </c>
      <c r="D672" s="3">
        <v>70</v>
      </c>
      <c r="E672" s="3">
        <v>70</v>
      </c>
      <c r="F672" s="1"/>
      <c r="G672" s="1"/>
      <c r="H672" t="s">
        <v>3460</v>
      </c>
      <c r="I672" t="s">
        <v>2330</v>
      </c>
      <c r="J672" s="1" t="s">
        <v>2212</v>
      </c>
      <c r="K672">
        <v>1</v>
      </c>
      <c r="Q672" s="3"/>
      <c r="R672" s="3">
        <v>70</v>
      </c>
      <c r="S672" s="3"/>
      <c r="U672">
        <v>1</v>
      </c>
    </row>
    <row r="673" spans="1:21" x14ac:dyDescent="0.3">
      <c r="A673">
        <v>2020</v>
      </c>
      <c r="B673" t="s">
        <v>592</v>
      </c>
      <c r="C673" s="1">
        <v>44120</v>
      </c>
      <c r="D673" s="3">
        <v>78</v>
      </c>
      <c r="E673" s="3">
        <v>78</v>
      </c>
      <c r="F673" s="1"/>
      <c r="G673" s="1"/>
      <c r="H673" t="s">
        <v>3710</v>
      </c>
      <c r="I673" t="s">
        <v>2371</v>
      </c>
      <c r="J673" s="1" t="s">
        <v>2212</v>
      </c>
      <c r="K673">
        <v>1</v>
      </c>
      <c r="Q673" s="3"/>
      <c r="R673" s="3"/>
      <c r="S673" s="3"/>
    </row>
    <row r="674" spans="1:21" x14ac:dyDescent="0.3">
      <c r="A674">
        <v>2020</v>
      </c>
      <c r="B674" t="s">
        <v>593</v>
      </c>
      <c r="C674" s="1">
        <v>44119</v>
      </c>
      <c r="D674" s="3">
        <v>49</v>
      </c>
      <c r="E674" s="3">
        <v>49</v>
      </c>
      <c r="F674" s="1"/>
      <c r="G674" s="1"/>
      <c r="H674" t="s">
        <v>3711</v>
      </c>
      <c r="I674" t="s">
        <v>2341</v>
      </c>
      <c r="J674" s="1" t="s">
        <v>2212</v>
      </c>
      <c r="K674">
        <v>1</v>
      </c>
      <c r="P674" s="3">
        <v>49</v>
      </c>
      <c r="Q674" s="3">
        <v>49</v>
      </c>
      <c r="R674" s="3"/>
      <c r="S674" s="3">
        <v>1</v>
      </c>
      <c r="T674">
        <v>1</v>
      </c>
    </row>
    <row r="675" spans="1:21" x14ac:dyDescent="0.3">
      <c r="A675">
        <v>2020</v>
      </c>
      <c r="B675" t="s">
        <v>594</v>
      </c>
      <c r="C675" s="1">
        <v>44119</v>
      </c>
      <c r="D675" s="3">
        <v>89</v>
      </c>
      <c r="E675" s="3">
        <v>89</v>
      </c>
      <c r="F675" s="1"/>
      <c r="G675" s="1"/>
      <c r="H675" t="s">
        <v>3500</v>
      </c>
      <c r="I675" t="s">
        <v>3476</v>
      </c>
      <c r="J675" s="1" t="s">
        <v>2212</v>
      </c>
      <c r="K675">
        <v>1</v>
      </c>
      <c r="Q675" s="3"/>
      <c r="R675" s="3"/>
      <c r="S675" s="3"/>
    </row>
    <row r="676" spans="1:21" x14ac:dyDescent="0.3">
      <c r="A676">
        <v>2020</v>
      </c>
      <c r="B676" t="s">
        <v>595</v>
      </c>
      <c r="C676" s="1">
        <v>44116</v>
      </c>
      <c r="D676" s="3">
        <v>94</v>
      </c>
      <c r="E676" s="3">
        <v>94</v>
      </c>
      <c r="F676" s="1"/>
      <c r="G676" s="1"/>
      <c r="H676" t="s">
        <v>3460</v>
      </c>
      <c r="I676" t="s">
        <v>2330</v>
      </c>
      <c r="J676" s="1" t="s">
        <v>2212</v>
      </c>
      <c r="K676">
        <v>1</v>
      </c>
      <c r="Q676" s="3"/>
      <c r="R676" s="3"/>
      <c r="S676" s="3"/>
    </row>
    <row r="677" spans="1:21" x14ac:dyDescent="0.3">
      <c r="A677">
        <v>2020</v>
      </c>
      <c r="B677" t="s">
        <v>596</v>
      </c>
      <c r="C677" s="1">
        <v>44115</v>
      </c>
      <c r="D677" s="3">
        <v>89</v>
      </c>
      <c r="E677" s="3">
        <v>89</v>
      </c>
      <c r="F677" s="1"/>
      <c r="G677" s="1"/>
      <c r="H677" t="s">
        <v>3712</v>
      </c>
      <c r="I677" t="s">
        <v>3445</v>
      </c>
      <c r="J677" s="1" t="s">
        <v>2212</v>
      </c>
      <c r="K677">
        <v>1</v>
      </c>
      <c r="Q677" s="3"/>
      <c r="R677" s="3"/>
      <c r="S677" s="3"/>
    </row>
    <row r="678" spans="1:21" x14ac:dyDescent="0.3">
      <c r="A678">
        <v>2020</v>
      </c>
      <c r="B678" t="s">
        <v>597</v>
      </c>
      <c r="C678" s="1">
        <v>44111</v>
      </c>
      <c r="D678" s="3">
        <v>85</v>
      </c>
      <c r="E678" s="3">
        <v>85</v>
      </c>
      <c r="F678" s="1"/>
      <c r="G678" s="1"/>
      <c r="H678" t="s">
        <v>3474</v>
      </c>
      <c r="I678" t="s">
        <v>2333</v>
      </c>
      <c r="J678" s="1" t="s">
        <v>2212</v>
      </c>
      <c r="K678">
        <v>1</v>
      </c>
      <c r="Q678" s="3"/>
      <c r="R678" s="3"/>
      <c r="S678" s="3"/>
    </row>
    <row r="679" spans="1:21" x14ac:dyDescent="0.3">
      <c r="A679">
        <v>2020</v>
      </c>
      <c r="B679" t="s">
        <v>598</v>
      </c>
      <c r="C679" s="1">
        <v>44110</v>
      </c>
      <c r="D679" s="3">
        <v>75</v>
      </c>
      <c r="E679" s="3">
        <v>75</v>
      </c>
      <c r="F679" s="1"/>
      <c r="G679" s="1"/>
      <c r="H679" t="s">
        <v>3713</v>
      </c>
      <c r="I679" t="s">
        <v>2348</v>
      </c>
      <c r="J679" s="1" t="s">
        <v>2212</v>
      </c>
      <c r="K679">
        <v>1</v>
      </c>
      <c r="Q679" s="3"/>
      <c r="R679" s="3"/>
      <c r="S679" s="3"/>
    </row>
    <row r="680" spans="1:21" x14ac:dyDescent="0.3">
      <c r="A680">
        <v>2020</v>
      </c>
      <c r="B680" t="s">
        <v>599</v>
      </c>
      <c r="C680" s="1">
        <v>44110</v>
      </c>
      <c r="D680" s="3">
        <v>74</v>
      </c>
      <c r="E680" s="3">
        <v>74</v>
      </c>
      <c r="F680" s="1"/>
      <c r="G680" s="1"/>
      <c r="H680" t="s">
        <v>2304</v>
      </c>
      <c r="I680" t="s">
        <v>2333</v>
      </c>
      <c r="J680" s="1" t="s">
        <v>2212</v>
      </c>
      <c r="K680">
        <v>1</v>
      </c>
      <c r="Q680" s="3"/>
      <c r="R680" s="3">
        <v>74</v>
      </c>
      <c r="S680" s="3"/>
      <c r="U680">
        <v>1</v>
      </c>
    </row>
    <row r="681" spans="1:21" x14ac:dyDescent="0.3">
      <c r="A681">
        <v>2020</v>
      </c>
      <c r="B681" t="s">
        <v>600</v>
      </c>
      <c r="C681" s="1">
        <v>44108</v>
      </c>
      <c r="D681" s="3">
        <v>82</v>
      </c>
      <c r="E681" s="3">
        <v>82</v>
      </c>
      <c r="F681" s="1"/>
      <c r="G681" s="1"/>
      <c r="H681" t="s">
        <v>3628</v>
      </c>
      <c r="I681" t="s">
        <v>3445</v>
      </c>
      <c r="J681" s="1" t="s">
        <v>2212</v>
      </c>
      <c r="K681">
        <v>1</v>
      </c>
      <c r="Q681" s="3"/>
      <c r="R681" s="3"/>
      <c r="S681" s="3"/>
    </row>
    <row r="682" spans="1:21" x14ac:dyDescent="0.3">
      <c r="A682">
        <v>2020</v>
      </c>
      <c r="B682" t="s">
        <v>601</v>
      </c>
      <c r="C682" s="1">
        <v>44108</v>
      </c>
      <c r="D682" s="3">
        <v>95</v>
      </c>
      <c r="E682" s="3">
        <v>95</v>
      </c>
      <c r="F682" s="1"/>
      <c r="G682" s="1"/>
      <c r="H682" t="s">
        <v>2314</v>
      </c>
      <c r="I682" t="s">
        <v>2333</v>
      </c>
      <c r="J682" s="1" t="s">
        <v>2212</v>
      </c>
      <c r="K682">
        <v>1</v>
      </c>
      <c r="Q682" s="3"/>
      <c r="R682" s="3"/>
      <c r="S682" s="3"/>
    </row>
    <row r="683" spans="1:21" x14ac:dyDescent="0.3">
      <c r="A683">
        <v>2020</v>
      </c>
      <c r="B683" t="s">
        <v>602</v>
      </c>
      <c r="C683" s="1">
        <v>44107</v>
      </c>
      <c r="D683" s="3">
        <v>87</v>
      </c>
      <c r="E683" s="3">
        <v>87</v>
      </c>
      <c r="F683" s="1"/>
      <c r="G683" s="1"/>
      <c r="H683" t="s">
        <v>3468</v>
      </c>
      <c r="I683" t="s">
        <v>2348</v>
      </c>
      <c r="J683" s="1" t="s">
        <v>2212</v>
      </c>
      <c r="K683">
        <v>1</v>
      </c>
      <c r="Q683" s="3"/>
      <c r="R683" s="3"/>
      <c r="S683" s="3"/>
    </row>
    <row r="684" spans="1:21" x14ac:dyDescent="0.3">
      <c r="A684">
        <v>2020</v>
      </c>
      <c r="B684" t="s">
        <v>603</v>
      </c>
      <c r="C684" s="1">
        <v>44107</v>
      </c>
      <c r="D684" s="3">
        <v>85</v>
      </c>
      <c r="E684" s="3">
        <v>85</v>
      </c>
      <c r="F684" s="1"/>
      <c r="G684" s="1"/>
      <c r="H684" t="s">
        <v>2454</v>
      </c>
      <c r="I684" t="s">
        <v>2348</v>
      </c>
      <c r="J684" s="1" t="s">
        <v>2212</v>
      </c>
      <c r="K684">
        <v>1</v>
      </c>
      <c r="Q684" s="3"/>
      <c r="R684" s="3"/>
      <c r="S684" s="3"/>
    </row>
    <row r="685" spans="1:21" x14ac:dyDescent="0.3">
      <c r="A685">
        <v>2020</v>
      </c>
      <c r="B685" t="s">
        <v>604</v>
      </c>
      <c r="C685" s="1">
        <v>44106</v>
      </c>
      <c r="D685" s="3">
        <v>48</v>
      </c>
      <c r="E685" s="3">
        <v>48</v>
      </c>
      <c r="F685" s="1"/>
      <c r="G685" s="1"/>
      <c r="H685" t="s">
        <v>2390</v>
      </c>
      <c r="I685" t="s">
        <v>2359</v>
      </c>
      <c r="J685" s="1" t="s">
        <v>2212</v>
      </c>
      <c r="K685">
        <v>1</v>
      </c>
      <c r="M685">
        <f>SUM(K662:K685)</f>
        <v>24</v>
      </c>
      <c r="O685" s="4">
        <f>AVERAGE(D662:D685)</f>
        <v>80.25</v>
      </c>
      <c r="P685" s="3">
        <v>48</v>
      </c>
      <c r="Q685" s="3">
        <v>48</v>
      </c>
      <c r="R685" s="3"/>
      <c r="S685" s="3">
        <v>1</v>
      </c>
      <c r="T685">
        <v>1</v>
      </c>
    </row>
    <row r="686" spans="1:21" x14ac:dyDescent="0.3">
      <c r="A686">
        <v>2020</v>
      </c>
      <c r="B686" t="s">
        <v>605</v>
      </c>
      <c r="C686" s="1">
        <v>44104</v>
      </c>
      <c r="D686" s="3">
        <v>65</v>
      </c>
      <c r="E686" s="3">
        <v>65</v>
      </c>
      <c r="F686" s="1" t="s">
        <v>2099</v>
      </c>
      <c r="G686" s="1"/>
      <c r="H686" t="s">
        <v>2307</v>
      </c>
      <c r="I686" t="s">
        <v>2330</v>
      </c>
      <c r="J686" s="1" t="s">
        <v>2212</v>
      </c>
      <c r="K686">
        <v>1</v>
      </c>
      <c r="Q686" s="3"/>
      <c r="R686" s="3">
        <v>65</v>
      </c>
      <c r="S686" s="3"/>
      <c r="U686">
        <v>1</v>
      </c>
    </row>
    <row r="687" spans="1:21" x14ac:dyDescent="0.3">
      <c r="A687">
        <v>2020</v>
      </c>
      <c r="B687" t="s">
        <v>606</v>
      </c>
      <c r="C687" s="1">
        <v>44102</v>
      </c>
      <c r="D687" s="3">
        <v>97</v>
      </c>
      <c r="E687" s="3">
        <v>97</v>
      </c>
      <c r="F687" s="1"/>
      <c r="G687" s="1"/>
      <c r="H687" t="s">
        <v>2311</v>
      </c>
      <c r="I687" t="s">
        <v>2341</v>
      </c>
      <c r="J687" s="1" t="s">
        <v>2212</v>
      </c>
      <c r="K687">
        <v>1</v>
      </c>
      <c r="Q687" s="3"/>
      <c r="R687" s="3"/>
      <c r="S687" s="3"/>
    </row>
    <row r="688" spans="1:21" x14ac:dyDescent="0.3">
      <c r="A688">
        <v>2020</v>
      </c>
      <c r="B688" t="s">
        <v>607</v>
      </c>
      <c r="C688" s="1">
        <v>44102</v>
      </c>
      <c r="D688" s="3">
        <v>85</v>
      </c>
      <c r="E688" s="3">
        <v>85</v>
      </c>
      <c r="F688" s="1" t="s">
        <v>2181</v>
      </c>
      <c r="G688" s="1"/>
      <c r="H688" t="s">
        <v>3623</v>
      </c>
      <c r="I688" t="s">
        <v>2333</v>
      </c>
      <c r="J688" s="1" t="s">
        <v>2212</v>
      </c>
      <c r="K688">
        <v>1</v>
      </c>
      <c r="Q688" s="3"/>
      <c r="R688" s="3"/>
      <c r="S688" s="3"/>
    </row>
    <row r="689" spans="1:21" x14ac:dyDescent="0.3">
      <c r="A689">
        <v>2020</v>
      </c>
      <c r="B689" t="s">
        <v>608</v>
      </c>
      <c r="C689" s="1">
        <v>44101</v>
      </c>
      <c r="D689" s="3">
        <v>87</v>
      </c>
      <c r="E689" s="3">
        <v>87</v>
      </c>
      <c r="F689" s="1"/>
      <c r="G689" s="1"/>
      <c r="H689" t="s">
        <v>3714</v>
      </c>
      <c r="I689" t="s">
        <v>2341</v>
      </c>
      <c r="J689" s="1" t="s">
        <v>2212</v>
      </c>
      <c r="K689">
        <v>1</v>
      </c>
      <c r="Q689" s="3"/>
      <c r="R689" s="3"/>
      <c r="S689" s="3"/>
    </row>
    <row r="690" spans="1:21" x14ac:dyDescent="0.3">
      <c r="A690">
        <v>2020</v>
      </c>
      <c r="B690" t="s">
        <v>609</v>
      </c>
      <c r="C690" s="1">
        <v>44100</v>
      </c>
      <c r="D690" s="3">
        <v>90</v>
      </c>
      <c r="E690" s="3">
        <v>90</v>
      </c>
      <c r="F690" s="1"/>
      <c r="G690" s="1"/>
      <c r="H690" t="s">
        <v>3614</v>
      </c>
      <c r="I690" t="s">
        <v>2333</v>
      </c>
      <c r="J690" s="1" t="s">
        <v>2212</v>
      </c>
      <c r="K690">
        <v>1</v>
      </c>
      <c r="Q690" s="3"/>
      <c r="R690" s="3"/>
      <c r="S690" s="3"/>
    </row>
    <row r="691" spans="1:21" x14ac:dyDescent="0.3">
      <c r="A691">
        <v>2020</v>
      </c>
      <c r="B691" t="s">
        <v>610</v>
      </c>
      <c r="C691" s="1">
        <v>44099</v>
      </c>
      <c r="D691" s="3">
        <v>92</v>
      </c>
      <c r="E691" s="3">
        <v>92</v>
      </c>
      <c r="F691" s="1"/>
      <c r="G691" s="1"/>
      <c r="H691" t="s">
        <v>3460</v>
      </c>
      <c r="I691" t="s">
        <v>2330</v>
      </c>
      <c r="J691" s="1" t="s">
        <v>2212</v>
      </c>
      <c r="K691">
        <v>1</v>
      </c>
      <c r="Q691" s="3"/>
      <c r="R691" s="3"/>
      <c r="S691" s="3"/>
    </row>
    <row r="692" spans="1:21" x14ac:dyDescent="0.3">
      <c r="A692">
        <v>2020</v>
      </c>
      <c r="B692" t="s">
        <v>611</v>
      </c>
      <c r="C692" s="1">
        <v>44098</v>
      </c>
      <c r="D692" s="3">
        <v>66</v>
      </c>
      <c r="E692" s="3">
        <v>66</v>
      </c>
      <c r="F692" s="1"/>
      <c r="G692" s="1"/>
      <c r="H692" t="s">
        <v>3715</v>
      </c>
      <c r="I692" t="s">
        <v>3620</v>
      </c>
      <c r="J692" s="1" t="s">
        <v>2212</v>
      </c>
      <c r="K692">
        <v>1</v>
      </c>
      <c r="Q692" s="3"/>
      <c r="R692" s="3">
        <v>66</v>
      </c>
      <c r="S692" s="3"/>
      <c r="U692">
        <v>1</v>
      </c>
    </row>
    <row r="693" spans="1:21" x14ac:dyDescent="0.3">
      <c r="A693">
        <v>2020</v>
      </c>
      <c r="B693" t="s">
        <v>612</v>
      </c>
      <c r="C693" s="1">
        <v>44097</v>
      </c>
      <c r="D693" s="3">
        <v>91</v>
      </c>
      <c r="E693" s="3">
        <v>91</v>
      </c>
      <c r="F693" s="1"/>
      <c r="G693" s="1"/>
      <c r="H693" t="s">
        <v>2317</v>
      </c>
      <c r="I693" t="s">
        <v>2333</v>
      </c>
      <c r="J693" s="1" t="s">
        <v>2212</v>
      </c>
      <c r="K693">
        <v>1</v>
      </c>
      <c r="Q693" s="3"/>
      <c r="R693" s="3"/>
      <c r="S693" s="3"/>
    </row>
    <row r="694" spans="1:21" x14ac:dyDescent="0.3">
      <c r="A694">
        <v>2020</v>
      </c>
      <c r="B694" t="s">
        <v>613</v>
      </c>
      <c r="C694" s="1">
        <v>44097</v>
      </c>
      <c r="D694" s="3">
        <v>92</v>
      </c>
      <c r="E694" s="3">
        <v>92</v>
      </c>
      <c r="F694" s="1"/>
      <c r="G694" s="1"/>
      <c r="H694" t="s">
        <v>2308</v>
      </c>
      <c r="I694" t="s">
        <v>2371</v>
      </c>
      <c r="J694" s="1" t="s">
        <v>2212</v>
      </c>
      <c r="K694">
        <v>1</v>
      </c>
      <c r="Q694" s="3"/>
      <c r="R694" s="3"/>
      <c r="S694" s="3"/>
    </row>
    <row r="695" spans="1:21" x14ac:dyDescent="0.3">
      <c r="A695">
        <v>2020</v>
      </c>
      <c r="B695" t="s">
        <v>614</v>
      </c>
      <c r="C695" s="1">
        <v>44095</v>
      </c>
      <c r="D695" s="3">
        <v>98</v>
      </c>
      <c r="E695" s="3">
        <v>98</v>
      </c>
      <c r="F695" s="1"/>
      <c r="G695" s="1"/>
      <c r="H695" t="s">
        <v>2354</v>
      </c>
      <c r="I695" t="s">
        <v>2341</v>
      </c>
      <c r="J695" s="1" t="s">
        <v>2212</v>
      </c>
      <c r="K695">
        <v>1</v>
      </c>
      <c r="Q695" s="3"/>
      <c r="R695" s="3"/>
      <c r="S695" s="3"/>
    </row>
    <row r="696" spans="1:21" x14ac:dyDescent="0.3">
      <c r="A696">
        <v>2020</v>
      </c>
      <c r="B696" t="s">
        <v>615</v>
      </c>
      <c r="C696" s="1">
        <v>44095</v>
      </c>
      <c r="D696" s="3">
        <v>93</v>
      </c>
      <c r="E696" s="3">
        <v>93</v>
      </c>
      <c r="F696" s="1"/>
      <c r="G696" s="1"/>
      <c r="H696" t="s">
        <v>3446</v>
      </c>
      <c r="I696" t="s">
        <v>3445</v>
      </c>
      <c r="J696" s="1" t="s">
        <v>2212</v>
      </c>
      <c r="K696">
        <v>1</v>
      </c>
      <c r="Q696" s="3"/>
      <c r="R696" s="3"/>
      <c r="S696" s="3"/>
    </row>
    <row r="697" spans="1:21" x14ac:dyDescent="0.3">
      <c r="A697">
        <v>2020</v>
      </c>
      <c r="B697" t="s">
        <v>616</v>
      </c>
      <c r="C697" s="1">
        <v>44092</v>
      </c>
      <c r="D697" s="3">
        <v>86</v>
      </c>
      <c r="E697" s="3">
        <v>86</v>
      </c>
      <c r="F697" s="1"/>
      <c r="G697" s="1"/>
      <c r="H697" t="s">
        <v>3500</v>
      </c>
      <c r="I697" t="s">
        <v>3476</v>
      </c>
      <c r="J697" s="1" t="s">
        <v>2212</v>
      </c>
      <c r="K697">
        <v>1</v>
      </c>
      <c r="Q697" s="3"/>
      <c r="R697" s="3"/>
      <c r="S697" s="3"/>
    </row>
    <row r="698" spans="1:21" x14ac:dyDescent="0.3">
      <c r="A698">
        <v>2020</v>
      </c>
      <c r="B698" t="s">
        <v>617</v>
      </c>
      <c r="C698" s="1">
        <v>44092</v>
      </c>
      <c r="D698" s="3">
        <v>61</v>
      </c>
      <c r="E698" s="3">
        <v>61</v>
      </c>
      <c r="F698" s="1"/>
      <c r="G698" s="1"/>
      <c r="H698" t="s">
        <v>2370</v>
      </c>
      <c r="I698" t="s">
        <v>2371</v>
      </c>
      <c r="J698" s="1" t="s">
        <v>2212</v>
      </c>
      <c r="K698">
        <v>1</v>
      </c>
      <c r="Q698" s="3">
        <v>61</v>
      </c>
      <c r="R698" s="3"/>
      <c r="S698" s="3"/>
      <c r="T698">
        <v>1</v>
      </c>
    </row>
    <row r="699" spans="1:21" x14ac:dyDescent="0.3">
      <c r="A699">
        <v>2020</v>
      </c>
      <c r="B699" t="s">
        <v>618</v>
      </c>
      <c r="C699" s="1">
        <v>44090</v>
      </c>
      <c r="D699" s="3">
        <v>75</v>
      </c>
      <c r="E699" s="3">
        <v>75</v>
      </c>
      <c r="F699" s="1"/>
      <c r="G699" s="1"/>
      <c r="H699" t="s">
        <v>2390</v>
      </c>
      <c r="I699" t="s">
        <v>2359</v>
      </c>
      <c r="J699" s="1" t="s">
        <v>2212</v>
      </c>
      <c r="K699">
        <v>1</v>
      </c>
      <c r="Q699" s="3"/>
      <c r="R699" s="3"/>
      <c r="S699" s="3"/>
    </row>
    <row r="700" spans="1:21" x14ac:dyDescent="0.3">
      <c r="A700">
        <v>2020</v>
      </c>
      <c r="B700" t="s">
        <v>619</v>
      </c>
      <c r="C700" s="1">
        <v>44085</v>
      </c>
      <c r="D700" s="3">
        <v>86</v>
      </c>
      <c r="E700" s="3">
        <v>86</v>
      </c>
      <c r="F700" s="1" t="s">
        <v>2119</v>
      </c>
      <c r="G700" s="1"/>
      <c r="H700" t="s">
        <v>2304</v>
      </c>
      <c r="I700" t="s">
        <v>2333</v>
      </c>
      <c r="J700" s="1" t="s">
        <v>2212</v>
      </c>
      <c r="K700">
        <v>1</v>
      </c>
      <c r="Q700" s="3"/>
      <c r="R700" s="3"/>
      <c r="S700" s="3"/>
    </row>
    <row r="701" spans="1:21" x14ac:dyDescent="0.3">
      <c r="A701">
        <v>2020</v>
      </c>
      <c r="B701" t="s">
        <v>620</v>
      </c>
      <c r="C701" s="1">
        <v>44084</v>
      </c>
      <c r="D701" s="3">
        <v>80</v>
      </c>
      <c r="E701" s="3">
        <v>80</v>
      </c>
      <c r="F701" s="1"/>
      <c r="G701" s="1"/>
      <c r="H701" t="s">
        <v>3481</v>
      </c>
      <c r="I701" t="s">
        <v>2348</v>
      </c>
      <c r="J701" s="1" t="s">
        <v>2212</v>
      </c>
      <c r="K701">
        <v>1</v>
      </c>
      <c r="Q701" s="3"/>
      <c r="R701" s="3"/>
      <c r="S701" s="3"/>
    </row>
    <row r="702" spans="1:21" x14ac:dyDescent="0.3">
      <c r="A702">
        <v>2020</v>
      </c>
      <c r="B702" t="s">
        <v>621</v>
      </c>
      <c r="C702" s="1">
        <v>44083</v>
      </c>
      <c r="D702" s="3">
        <v>91</v>
      </c>
      <c r="E702" s="3">
        <v>91</v>
      </c>
      <c r="F702" s="1"/>
      <c r="G702" s="1"/>
      <c r="H702" t="s">
        <v>2304</v>
      </c>
      <c r="I702" t="s">
        <v>2333</v>
      </c>
      <c r="J702" s="1" t="s">
        <v>2212</v>
      </c>
      <c r="K702">
        <v>1</v>
      </c>
      <c r="Q702" s="3"/>
      <c r="R702" s="3"/>
      <c r="S702" s="3"/>
    </row>
    <row r="703" spans="1:21" x14ac:dyDescent="0.3">
      <c r="A703">
        <v>2020</v>
      </c>
      <c r="B703" t="s">
        <v>622</v>
      </c>
      <c r="C703" s="1">
        <v>44080</v>
      </c>
      <c r="D703" s="3">
        <v>87</v>
      </c>
      <c r="E703" s="3">
        <v>87</v>
      </c>
      <c r="F703" s="1"/>
      <c r="G703" s="1"/>
      <c r="H703" t="s">
        <v>3460</v>
      </c>
      <c r="I703" t="s">
        <v>2330</v>
      </c>
      <c r="J703" s="1" t="s">
        <v>2212</v>
      </c>
      <c r="K703">
        <v>1</v>
      </c>
      <c r="Q703" s="3"/>
      <c r="R703" s="3"/>
      <c r="S703" s="3"/>
    </row>
    <row r="704" spans="1:21" x14ac:dyDescent="0.3">
      <c r="A704">
        <v>2020</v>
      </c>
      <c r="B704" t="s">
        <v>623</v>
      </c>
      <c r="C704" s="1">
        <v>44078</v>
      </c>
      <c r="D704" s="3">
        <v>93</v>
      </c>
      <c r="E704" s="3">
        <v>93</v>
      </c>
      <c r="F704" s="1"/>
      <c r="G704" s="1"/>
      <c r="H704" t="s">
        <v>2311</v>
      </c>
      <c r="I704" t="s">
        <v>2341</v>
      </c>
      <c r="J704" s="1" t="s">
        <v>2212</v>
      </c>
      <c r="K704">
        <v>1</v>
      </c>
      <c r="Q704" s="3"/>
      <c r="R704" s="3"/>
      <c r="S704" s="3"/>
    </row>
    <row r="705" spans="1:20" x14ac:dyDescent="0.3">
      <c r="A705">
        <v>2020</v>
      </c>
      <c r="B705" t="s">
        <v>624</v>
      </c>
      <c r="C705" s="1">
        <v>44077</v>
      </c>
      <c r="D705" s="3">
        <v>98</v>
      </c>
      <c r="E705" s="3">
        <v>98</v>
      </c>
      <c r="F705" s="1"/>
      <c r="G705" s="1"/>
      <c r="H705" s="1" t="s">
        <v>2406</v>
      </c>
      <c r="I705" s="1" t="s">
        <v>2359</v>
      </c>
      <c r="J705" s="1" t="s">
        <v>2405</v>
      </c>
      <c r="K705">
        <v>1</v>
      </c>
      <c r="Q705" s="3"/>
      <c r="R705" s="3"/>
      <c r="S705" s="3"/>
    </row>
    <row r="706" spans="1:20" x14ac:dyDescent="0.3">
      <c r="A706">
        <v>2020</v>
      </c>
      <c r="B706" t="s">
        <v>625</v>
      </c>
      <c r="C706" s="1">
        <v>44076</v>
      </c>
      <c r="D706" s="3">
        <v>95</v>
      </c>
      <c r="E706" s="3">
        <v>95</v>
      </c>
      <c r="F706" s="1"/>
      <c r="G706" s="1"/>
      <c r="H706" t="s">
        <v>3597</v>
      </c>
      <c r="I706" t="s">
        <v>2341</v>
      </c>
      <c r="J706" s="1" t="s">
        <v>2212</v>
      </c>
      <c r="K706">
        <v>1</v>
      </c>
      <c r="Q706" s="3"/>
      <c r="R706" s="3"/>
      <c r="S706" s="3"/>
    </row>
    <row r="707" spans="1:20" x14ac:dyDescent="0.3">
      <c r="A707">
        <v>2020</v>
      </c>
      <c r="B707" t="s">
        <v>626</v>
      </c>
      <c r="C707" s="1">
        <v>44075</v>
      </c>
      <c r="D707" s="3">
        <v>84</v>
      </c>
      <c r="E707" s="3">
        <v>84</v>
      </c>
      <c r="F707" s="1"/>
      <c r="G707" s="1"/>
      <c r="H707" t="s">
        <v>3503</v>
      </c>
      <c r="I707" t="s">
        <v>2341</v>
      </c>
      <c r="J707" s="1" t="s">
        <v>2212</v>
      </c>
      <c r="K707">
        <v>1</v>
      </c>
      <c r="Q707" s="3"/>
      <c r="R707" s="3"/>
      <c r="S707" s="3"/>
    </row>
    <row r="708" spans="1:20" x14ac:dyDescent="0.3">
      <c r="A708">
        <v>2020</v>
      </c>
      <c r="B708" t="s">
        <v>627</v>
      </c>
      <c r="C708" s="1">
        <v>44075</v>
      </c>
      <c r="D708" s="3">
        <v>94</v>
      </c>
      <c r="E708" s="3">
        <v>94</v>
      </c>
      <c r="F708" s="1"/>
      <c r="G708" s="1"/>
      <c r="H708" t="s">
        <v>3532</v>
      </c>
      <c r="I708" t="s">
        <v>2341</v>
      </c>
      <c r="J708" s="1" t="s">
        <v>2212</v>
      </c>
      <c r="K708">
        <v>1</v>
      </c>
      <c r="M708">
        <f>SUM(K686:K708)</f>
        <v>23</v>
      </c>
      <c r="O708" s="4">
        <f>AVERAGE(D686:D708)</f>
        <v>86.347826086956516</v>
      </c>
      <c r="Q708" s="3"/>
      <c r="R708" s="3"/>
      <c r="S708" s="3"/>
    </row>
    <row r="709" spans="1:20" x14ac:dyDescent="0.3">
      <c r="A709">
        <v>2020</v>
      </c>
      <c r="B709" t="s">
        <v>628</v>
      </c>
      <c r="C709" s="1">
        <v>44071</v>
      </c>
      <c r="D709" s="3">
        <v>77</v>
      </c>
      <c r="E709" s="3">
        <v>77</v>
      </c>
      <c r="F709" s="1" t="s">
        <v>2140</v>
      </c>
      <c r="G709" s="1"/>
      <c r="H709" t="s">
        <v>2307</v>
      </c>
      <c r="I709" t="s">
        <v>2330</v>
      </c>
      <c r="J709" s="1" t="s">
        <v>2212</v>
      </c>
      <c r="K709">
        <v>1</v>
      </c>
      <c r="Q709" s="3"/>
      <c r="R709" s="3"/>
      <c r="S709" s="3"/>
    </row>
    <row r="710" spans="1:20" x14ac:dyDescent="0.3">
      <c r="A710">
        <v>2020</v>
      </c>
      <c r="B710" t="s">
        <v>629</v>
      </c>
      <c r="C710" s="1">
        <v>44071</v>
      </c>
      <c r="D710" s="3">
        <v>90</v>
      </c>
      <c r="E710" s="3">
        <v>90</v>
      </c>
      <c r="F710" s="1"/>
      <c r="G710" s="1"/>
      <c r="H710" t="s">
        <v>3498</v>
      </c>
      <c r="I710" t="s">
        <v>2348</v>
      </c>
      <c r="J710" s="1" t="s">
        <v>2212</v>
      </c>
      <c r="K710">
        <v>1</v>
      </c>
      <c r="Q710" s="3"/>
      <c r="R710" s="3"/>
      <c r="S710" s="3"/>
    </row>
    <row r="711" spans="1:20" x14ac:dyDescent="0.3">
      <c r="A711">
        <v>2020</v>
      </c>
      <c r="B711" t="s">
        <v>630</v>
      </c>
      <c r="C711" s="1">
        <v>44071</v>
      </c>
      <c r="D711" s="3">
        <v>61</v>
      </c>
      <c r="E711" s="3">
        <v>61</v>
      </c>
      <c r="F711" s="1"/>
      <c r="G711" s="1"/>
      <c r="H711" t="s">
        <v>3716</v>
      </c>
      <c r="I711" t="s">
        <v>2371</v>
      </c>
      <c r="J711" s="1" t="s">
        <v>2212</v>
      </c>
      <c r="K711">
        <v>1</v>
      </c>
      <c r="Q711" s="3">
        <v>61</v>
      </c>
      <c r="R711" s="3"/>
      <c r="S711" s="3"/>
      <c r="T711">
        <v>1</v>
      </c>
    </row>
    <row r="712" spans="1:20" x14ac:dyDescent="0.3">
      <c r="A712">
        <v>2020</v>
      </c>
      <c r="B712" t="s">
        <v>631</v>
      </c>
      <c r="C712" s="1">
        <v>44071</v>
      </c>
      <c r="D712" s="3">
        <v>62</v>
      </c>
      <c r="E712" s="3">
        <v>62</v>
      </c>
      <c r="F712" s="1" t="s">
        <v>2141</v>
      </c>
      <c r="G712" s="1"/>
      <c r="H712" t="s">
        <v>3717</v>
      </c>
      <c r="I712" t="s">
        <v>2333</v>
      </c>
      <c r="J712" s="1" t="s">
        <v>2212</v>
      </c>
      <c r="K712">
        <v>1</v>
      </c>
      <c r="Q712" s="3">
        <v>62</v>
      </c>
      <c r="R712" s="3"/>
      <c r="S712" s="3"/>
      <c r="T712">
        <v>1</v>
      </c>
    </row>
    <row r="713" spans="1:20" x14ac:dyDescent="0.3">
      <c r="A713">
        <v>2020</v>
      </c>
      <c r="B713" t="s">
        <v>632</v>
      </c>
      <c r="C713" s="1">
        <v>44068</v>
      </c>
      <c r="D713" s="3">
        <v>77</v>
      </c>
      <c r="E713" s="3">
        <v>77</v>
      </c>
      <c r="F713" s="1"/>
      <c r="G713" s="1"/>
      <c r="H713" t="s">
        <v>3625</v>
      </c>
      <c r="I713" t="s">
        <v>2333</v>
      </c>
      <c r="J713" s="1" t="s">
        <v>2212</v>
      </c>
      <c r="K713">
        <v>1</v>
      </c>
      <c r="Q713" s="3"/>
      <c r="R713" s="3"/>
      <c r="S713" s="3"/>
    </row>
    <row r="714" spans="1:20" x14ac:dyDescent="0.3">
      <c r="A714">
        <v>2020</v>
      </c>
      <c r="B714" t="s">
        <v>633</v>
      </c>
      <c r="C714" s="1">
        <v>44066</v>
      </c>
      <c r="D714" s="3">
        <v>90</v>
      </c>
      <c r="E714" s="3">
        <v>90</v>
      </c>
      <c r="F714" s="1"/>
      <c r="G714" s="1"/>
      <c r="H714" t="s">
        <v>3614</v>
      </c>
      <c r="I714" t="s">
        <v>2333</v>
      </c>
      <c r="J714" s="1" t="s">
        <v>2212</v>
      </c>
      <c r="K714">
        <v>1</v>
      </c>
      <c r="Q714" s="3"/>
      <c r="R714" s="3"/>
      <c r="S714" s="3"/>
    </row>
    <row r="715" spans="1:20" x14ac:dyDescent="0.3">
      <c r="A715">
        <v>2020</v>
      </c>
      <c r="B715" t="s">
        <v>634</v>
      </c>
      <c r="C715" s="1">
        <v>44066</v>
      </c>
      <c r="D715" s="3">
        <v>97</v>
      </c>
      <c r="E715" s="3">
        <v>97</v>
      </c>
      <c r="F715" s="1"/>
      <c r="G715" s="1"/>
      <c r="H715" t="s">
        <v>2439</v>
      </c>
      <c r="I715" t="s">
        <v>2348</v>
      </c>
      <c r="J715" s="1" t="s">
        <v>2212</v>
      </c>
      <c r="K715">
        <v>1</v>
      </c>
      <c r="Q715" s="3"/>
      <c r="R715" s="3"/>
      <c r="S715" s="3"/>
    </row>
    <row r="716" spans="1:20" x14ac:dyDescent="0.3">
      <c r="A716">
        <v>2020</v>
      </c>
      <c r="B716" t="s">
        <v>635</v>
      </c>
      <c r="C716" s="1">
        <v>44066</v>
      </c>
      <c r="D716" s="3">
        <v>97</v>
      </c>
      <c r="E716" s="3">
        <v>97</v>
      </c>
      <c r="F716" s="1"/>
      <c r="G716" s="1"/>
      <c r="H716" t="s">
        <v>2311</v>
      </c>
      <c r="I716" t="s">
        <v>2341</v>
      </c>
      <c r="J716" s="1" t="s">
        <v>2212</v>
      </c>
      <c r="K716">
        <v>1</v>
      </c>
      <c r="Q716" s="3"/>
      <c r="R716" s="3"/>
      <c r="S716" s="3"/>
    </row>
    <row r="717" spans="1:20" x14ac:dyDescent="0.3">
      <c r="A717">
        <v>2020</v>
      </c>
      <c r="B717" t="s">
        <v>636</v>
      </c>
      <c r="C717" s="1">
        <v>44064</v>
      </c>
      <c r="D717" s="3">
        <v>91</v>
      </c>
      <c r="E717" s="3">
        <v>91</v>
      </c>
      <c r="F717" s="1"/>
      <c r="G717" s="1"/>
      <c r="H717" t="s">
        <v>3630</v>
      </c>
      <c r="I717" t="s">
        <v>2333</v>
      </c>
      <c r="J717" s="1" t="s">
        <v>2212</v>
      </c>
      <c r="K717">
        <v>1</v>
      </c>
      <c r="Q717" s="3"/>
      <c r="R717" s="3"/>
      <c r="S717" s="3"/>
    </row>
    <row r="718" spans="1:20" x14ac:dyDescent="0.3">
      <c r="A718">
        <v>2020</v>
      </c>
      <c r="B718" t="s">
        <v>637</v>
      </c>
      <c r="C718" s="1">
        <v>44064</v>
      </c>
      <c r="D718" s="3">
        <v>83</v>
      </c>
      <c r="E718" s="3">
        <v>83</v>
      </c>
      <c r="F718" s="1"/>
      <c r="G718" s="1"/>
      <c r="H718" t="s">
        <v>2304</v>
      </c>
      <c r="I718" t="s">
        <v>2333</v>
      </c>
      <c r="J718" s="1" t="s">
        <v>2212</v>
      </c>
      <c r="K718">
        <v>1</v>
      </c>
      <c r="Q718" s="3"/>
      <c r="R718" s="3"/>
      <c r="S718" s="3"/>
    </row>
    <row r="719" spans="1:20" x14ac:dyDescent="0.3">
      <c r="A719">
        <v>2020</v>
      </c>
      <c r="B719" t="s">
        <v>638</v>
      </c>
      <c r="C719" s="1">
        <v>44064</v>
      </c>
      <c r="D719" s="3">
        <v>92</v>
      </c>
      <c r="E719" s="3">
        <v>92</v>
      </c>
      <c r="F719" s="1"/>
      <c r="G719" s="1"/>
      <c r="H719" t="s">
        <v>3486</v>
      </c>
      <c r="I719" t="s">
        <v>2333</v>
      </c>
      <c r="J719" s="1" t="s">
        <v>2212</v>
      </c>
      <c r="K719">
        <v>1</v>
      </c>
      <c r="Q719" s="3"/>
      <c r="R719" s="3"/>
      <c r="S719" s="3"/>
    </row>
    <row r="720" spans="1:20" x14ac:dyDescent="0.3">
      <c r="A720">
        <v>2020</v>
      </c>
      <c r="B720" t="s">
        <v>639</v>
      </c>
      <c r="C720" s="1">
        <v>44060</v>
      </c>
      <c r="D720" s="3">
        <v>83</v>
      </c>
      <c r="E720" s="3">
        <v>83</v>
      </c>
      <c r="F720" s="1"/>
      <c r="G720" s="1"/>
      <c r="H720" t="s">
        <v>3479</v>
      </c>
      <c r="I720" t="s">
        <v>3448</v>
      </c>
      <c r="J720" s="1" t="s">
        <v>2212</v>
      </c>
      <c r="K720">
        <v>1</v>
      </c>
      <c r="Q720" s="3"/>
      <c r="R720" s="3"/>
      <c r="S720" s="3"/>
    </row>
    <row r="721" spans="1:21" x14ac:dyDescent="0.3">
      <c r="A721">
        <v>2020</v>
      </c>
      <c r="B721" t="s">
        <v>640</v>
      </c>
      <c r="C721" s="1">
        <v>44058</v>
      </c>
      <c r="D721" s="3">
        <v>88</v>
      </c>
      <c r="E721" s="3">
        <v>88</v>
      </c>
      <c r="F721" s="1"/>
      <c r="G721" s="1"/>
      <c r="H721" t="s">
        <v>2311</v>
      </c>
      <c r="I721" t="s">
        <v>2341</v>
      </c>
      <c r="J721" s="1" t="s">
        <v>2212</v>
      </c>
      <c r="K721">
        <v>1</v>
      </c>
      <c r="Q721" s="3"/>
      <c r="R721" s="3"/>
      <c r="S721" s="3"/>
    </row>
    <row r="722" spans="1:21" x14ac:dyDescent="0.3">
      <c r="A722">
        <v>2020</v>
      </c>
      <c r="B722" t="s">
        <v>641</v>
      </c>
      <c r="C722" s="1">
        <v>44058</v>
      </c>
      <c r="D722" s="3">
        <v>92</v>
      </c>
      <c r="E722" s="3">
        <v>92</v>
      </c>
      <c r="F722" s="1"/>
      <c r="G722" s="1"/>
      <c r="H722" t="s">
        <v>2311</v>
      </c>
      <c r="I722" t="s">
        <v>2341</v>
      </c>
      <c r="J722" s="1" t="s">
        <v>2212</v>
      </c>
      <c r="K722">
        <v>1</v>
      </c>
      <c r="Q722" s="3"/>
      <c r="R722" s="3"/>
      <c r="S722" s="3"/>
    </row>
    <row r="723" spans="1:21" x14ac:dyDescent="0.3">
      <c r="A723">
        <v>2020</v>
      </c>
      <c r="B723" t="s">
        <v>642</v>
      </c>
      <c r="C723" s="1">
        <v>44058</v>
      </c>
      <c r="D723" s="3">
        <v>87</v>
      </c>
      <c r="E723" s="3">
        <v>87</v>
      </c>
      <c r="F723" s="1"/>
      <c r="G723" s="1"/>
      <c r="H723" t="s">
        <v>2304</v>
      </c>
      <c r="I723" t="s">
        <v>2333</v>
      </c>
      <c r="J723" s="1" t="s">
        <v>2212</v>
      </c>
      <c r="K723">
        <v>1</v>
      </c>
      <c r="Q723" s="3"/>
      <c r="R723" s="3"/>
      <c r="S723" s="3"/>
    </row>
    <row r="724" spans="1:21" x14ac:dyDescent="0.3">
      <c r="A724">
        <v>2020</v>
      </c>
      <c r="B724" t="s">
        <v>643</v>
      </c>
      <c r="C724" s="1">
        <v>44056</v>
      </c>
      <c r="D724" s="3">
        <v>93</v>
      </c>
      <c r="E724" s="3">
        <v>93</v>
      </c>
      <c r="F724" s="1"/>
      <c r="G724" s="1"/>
      <c r="H724" t="s">
        <v>3532</v>
      </c>
      <c r="I724" t="s">
        <v>2341</v>
      </c>
      <c r="J724" s="1" t="s">
        <v>2212</v>
      </c>
      <c r="K724">
        <v>1</v>
      </c>
      <c r="Q724" s="3"/>
      <c r="R724" s="3"/>
      <c r="S724" s="3"/>
    </row>
    <row r="725" spans="1:21" x14ac:dyDescent="0.3">
      <c r="A725">
        <v>2020</v>
      </c>
      <c r="B725" t="s">
        <v>644</v>
      </c>
      <c r="C725" s="1">
        <v>44055</v>
      </c>
      <c r="D725" s="3">
        <v>74</v>
      </c>
      <c r="E725" s="3">
        <v>74</v>
      </c>
      <c r="F725" s="1"/>
      <c r="G725" s="1"/>
      <c r="H725" t="s">
        <v>3718</v>
      </c>
      <c r="I725" t="s">
        <v>2333</v>
      </c>
      <c r="J725" s="1" t="s">
        <v>2212</v>
      </c>
      <c r="K725">
        <v>1</v>
      </c>
      <c r="Q725" s="3"/>
      <c r="R725" s="3">
        <v>74</v>
      </c>
      <c r="S725" s="3"/>
      <c r="U725">
        <v>1</v>
      </c>
    </row>
    <row r="726" spans="1:21" x14ac:dyDescent="0.3">
      <c r="A726">
        <v>2020</v>
      </c>
      <c r="B726" t="s">
        <v>645</v>
      </c>
      <c r="C726" s="1">
        <v>44054</v>
      </c>
      <c r="D726" s="3">
        <v>92</v>
      </c>
      <c r="E726" s="3">
        <v>92</v>
      </c>
      <c r="F726" s="1"/>
      <c r="G726" s="1"/>
      <c r="H726" t="s">
        <v>2317</v>
      </c>
      <c r="I726" t="s">
        <v>2333</v>
      </c>
      <c r="J726" s="1" t="s">
        <v>2212</v>
      </c>
      <c r="K726">
        <v>1</v>
      </c>
      <c r="Q726" s="3"/>
      <c r="R726" s="3"/>
      <c r="S726" s="3"/>
    </row>
    <row r="727" spans="1:21" x14ac:dyDescent="0.3">
      <c r="A727">
        <v>2020</v>
      </c>
      <c r="B727" t="s">
        <v>646</v>
      </c>
      <c r="C727" s="1">
        <v>44053</v>
      </c>
      <c r="D727" s="3">
        <v>76</v>
      </c>
      <c r="E727" s="3">
        <v>76</v>
      </c>
      <c r="F727" s="1"/>
      <c r="G727" s="1"/>
      <c r="H727" t="s">
        <v>3719</v>
      </c>
      <c r="I727" t="s">
        <v>2403</v>
      </c>
      <c r="J727" s="1" t="s">
        <v>2212</v>
      </c>
      <c r="K727">
        <v>1</v>
      </c>
      <c r="Q727" s="3"/>
      <c r="R727" s="3"/>
      <c r="S727" s="3"/>
    </row>
    <row r="728" spans="1:21" x14ac:dyDescent="0.3">
      <c r="A728">
        <v>2020</v>
      </c>
      <c r="B728" t="s">
        <v>647</v>
      </c>
      <c r="C728" s="1">
        <v>44053</v>
      </c>
      <c r="D728" s="3">
        <v>82</v>
      </c>
      <c r="E728" s="3">
        <v>82</v>
      </c>
      <c r="F728" s="1"/>
      <c r="G728" s="1"/>
      <c r="H728" t="s">
        <v>2304</v>
      </c>
      <c r="I728" t="s">
        <v>2333</v>
      </c>
      <c r="J728" s="1" t="s">
        <v>2212</v>
      </c>
      <c r="K728">
        <v>1</v>
      </c>
      <c r="Q728" s="3"/>
      <c r="R728" s="3"/>
      <c r="S728" s="3"/>
    </row>
    <row r="729" spans="1:21" x14ac:dyDescent="0.3">
      <c r="A729">
        <v>2020</v>
      </c>
      <c r="B729" t="s">
        <v>648</v>
      </c>
      <c r="C729" s="1">
        <v>44053</v>
      </c>
      <c r="D729" s="3">
        <v>45</v>
      </c>
      <c r="E729" s="3">
        <v>45</v>
      </c>
      <c r="F729" s="1" t="s">
        <v>2142</v>
      </c>
      <c r="G729" s="1"/>
      <c r="H729" t="s">
        <v>3488</v>
      </c>
      <c r="I729" t="s">
        <v>2330</v>
      </c>
      <c r="J729" s="1" t="s">
        <v>2212</v>
      </c>
      <c r="K729">
        <v>1</v>
      </c>
      <c r="P729" s="3">
        <v>45</v>
      </c>
      <c r="Q729" s="3">
        <v>45</v>
      </c>
      <c r="R729" s="3"/>
      <c r="S729" s="3">
        <v>1</v>
      </c>
      <c r="T729">
        <v>1</v>
      </c>
    </row>
    <row r="730" spans="1:21" x14ac:dyDescent="0.3">
      <c r="A730">
        <v>2020</v>
      </c>
      <c r="B730" t="s">
        <v>649</v>
      </c>
      <c r="C730" s="1">
        <v>44052</v>
      </c>
      <c r="D730" s="3">
        <v>93</v>
      </c>
      <c r="E730" s="3">
        <v>93</v>
      </c>
      <c r="F730" s="1"/>
      <c r="G730" s="1"/>
      <c r="H730" t="s">
        <v>2304</v>
      </c>
      <c r="I730" t="s">
        <v>2333</v>
      </c>
      <c r="J730" s="1" t="s">
        <v>2212</v>
      </c>
      <c r="K730">
        <v>1</v>
      </c>
      <c r="Q730" s="3"/>
      <c r="R730" s="3"/>
      <c r="S730" s="3"/>
    </row>
    <row r="731" spans="1:21" x14ac:dyDescent="0.3">
      <c r="A731">
        <v>2020</v>
      </c>
      <c r="B731" t="s">
        <v>650</v>
      </c>
      <c r="C731" s="1">
        <v>44052</v>
      </c>
      <c r="D731" s="3">
        <v>89</v>
      </c>
      <c r="E731" s="3">
        <v>89</v>
      </c>
      <c r="F731" s="1"/>
      <c r="G731" s="1"/>
      <c r="H731" t="s">
        <v>2428</v>
      </c>
      <c r="I731" t="s">
        <v>2333</v>
      </c>
      <c r="J731" s="1" t="s">
        <v>2212</v>
      </c>
      <c r="K731">
        <v>1</v>
      </c>
      <c r="Q731" s="3"/>
      <c r="R731" s="3"/>
      <c r="S731" s="3"/>
    </row>
    <row r="732" spans="1:21" x14ac:dyDescent="0.3">
      <c r="A732">
        <v>2020</v>
      </c>
      <c r="B732" t="s">
        <v>651</v>
      </c>
      <c r="C732" s="1">
        <v>44050</v>
      </c>
      <c r="D732" s="3">
        <v>96</v>
      </c>
      <c r="E732" s="3">
        <v>96</v>
      </c>
      <c r="F732" s="1"/>
      <c r="G732" s="1"/>
      <c r="H732" t="s">
        <v>2305</v>
      </c>
      <c r="I732" t="s">
        <v>2333</v>
      </c>
      <c r="J732" s="1" t="s">
        <v>2212</v>
      </c>
      <c r="K732">
        <v>1</v>
      </c>
      <c r="Q732" s="3"/>
      <c r="R732" s="3"/>
      <c r="S732" s="3"/>
    </row>
    <row r="733" spans="1:21" x14ac:dyDescent="0.3">
      <c r="A733">
        <v>2020</v>
      </c>
      <c r="B733" t="s">
        <v>652</v>
      </c>
      <c r="C733" s="1">
        <v>44046</v>
      </c>
      <c r="D733" s="3">
        <v>61</v>
      </c>
      <c r="E733" s="3">
        <v>61</v>
      </c>
      <c r="F733" s="1"/>
      <c r="G733" s="1"/>
      <c r="H733" t="s">
        <v>3720</v>
      </c>
      <c r="I733" t="s">
        <v>3476</v>
      </c>
      <c r="J733" s="1" t="s">
        <v>2212</v>
      </c>
      <c r="K733">
        <v>1</v>
      </c>
      <c r="Q733" s="3">
        <v>61</v>
      </c>
      <c r="R733" s="3"/>
      <c r="S733" s="3"/>
      <c r="T733">
        <v>1</v>
      </c>
    </row>
    <row r="734" spans="1:21" x14ac:dyDescent="0.3">
      <c r="A734">
        <v>2020</v>
      </c>
      <c r="B734" t="s">
        <v>653</v>
      </c>
      <c r="C734" s="1">
        <v>44045</v>
      </c>
      <c r="D734" s="3">
        <v>63</v>
      </c>
      <c r="E734" s="3">
        <v>63</v>
      </c>
      <c r="F734" s="1" t="s">
        <v>2143</v>
      </c>
      <c r="G734" s="1"/>
      <c r="H734" t="s">
        <v>3461</v>
      </c>
      <c r="I734" t="s">
        <v>2341</v>
      </c>
      <c r="J734" s="1" t="s">
        <v>2212</v>
      </c>
      <c r="K734">
        <v>1</v>
      </c>
      <c r="Q734" s="3">
        <v>63</v>
      </c>
      <c r="R734" s="3"/>
      <c r="S734" s="3"/>
      <c r="T734">
        <v>1</v>
      </c>
    </row>
    <row r="735" spans="1:21" x14ac:dyDescent="0.3">
      <c r="A735">
        <v>2020</v>
      </c>
      <c r="B735" t="s">
        <v>654</v>
      </c>
      <c r="C735" s="1">
        <v>44044</v>
      </c>
      <c r="D735" s="3">
        <v>65</v>
      </c>
      <c r="E735" s="3">
        <v>65</v>
      </c>
      <c r="F735" s="1"/>
      <c r="G735" s="1"/>
      <c r="H735" t="s">
        <v>3721</v>
      </c>
      <c r="I735" t="s">
        <v>2330</v>
      </c>
      <c r="J735" s="1" t="s">
        <v>2212</v>
      </c>
      <c r="K735">
        <v>1</v>
      </c>
      <c r="M735">
        <f>SUM(K709:K735)</f>
        <v>27</v>
      </c>
      <c r="O735" s="4">
        <f>AVERAGE(D709:D735)</f>
        <v>81.333333333333329</v>
      </c>
      <c r="Q735" s="3"/>
      <c r="R735" s="3">
        <v>65</v>
      </c>
      <c r="S735" s="3"/>
      <c r="U735">
        <v>1</v>
      </c>
    </row>
    <row r="736" spans="1:21" x14ac:dyDescent="0.3">
      <c r="A736">
        <v>2020</v>
      </c>
      <c r="B736" t="s">
        <v>655</v>
      </c>
      <c r="C736" s="1">
        <v>44043</v>
      </c>
      <c r="D736" s="3">
        <v>86</v>
      </c>
      <c r="E736" s="3">
        <v>86</v>
      </c>
      <c r="F736" s="1"/>
      <c r="G736" s="1"/>
      <c r="H736" t="s">
        <v>2311</v>
      </c>
      <c r="I736" t="s">
        <v>2341</v>
      </c>
      <c r="J736" s="1" t="s">
        <v>2212</v>
      </c>
      <c r="K736">
        <v>1</v>
      </c>
      <c r="Q736" s="3"/>
      <c r="R736" s="3"/>
      <c r="S736" s="3"/>
    </row>
    <row r="737" spans="1:21" x14ac:dyDescent="0.3">
      <c r="A737">
        <v>2020</v>
      </c>
      <c r="B737" t="s">
        <v>656</v>
      </c>
      <c r="C737" s="1">
        <v>44043</v>
      </c>
      <c r="D737" s="3">
        <v>85</v>
      </c>
      <c r="E737" s="3">
        <v>85</v>
      </c>
      <c r="F737" s="1"/>
      <c r="G737" s="1"/>
      <c r="H737" t="s">
        <v>3722</v>
      </c>
      <c r="I737" t="s">
        <v>2333</v>
      </c>
      <c r="J737" s="1" t="s">
        <v>2212</v>
      </c>
      <c r="K737">
        <v>1</v>
      </c>
      <c r="Q737" s="3"/>
      <c r="R737" s="3"/>
      <c r="S737" s="3"/>
    </row>
    <row r="738" spans="1:21" x14ac:dyDescent="0.3">
      <c r="A738">
        <v>2020</v>
      </c>
      <c r="B738" t="s">
        <v>657</v>
      </c>
      <c r="C738" s="1">
        <v>44043</v>
      </c>
      <c r="D738" s="3">
        <v>92</v>
      </c>
      <c r="E738" s="3">
        <v>92</v>
      </c>
      <c r="F738" s="1"/>
      <c r="G738" s="1"/>
      <c r="H738" t="s">
        <v>3609</v>
      </c>
      <c r="I738" t="s">
        <v>2341</v>
      </c>
      <c r="J738" s="1" t="s">
        <v>2212</v>
      </c>
      <c r="K738">
        <v>1</v>
      </c>
      <c r="Q738" s="3"/>
      <c r="R738" s="3"/>
      <c r="S738" s="3"/>
    </row>
    <row r="739" spans="1:21" x14ac:dyDescent="0.3">
      <c r="A739">
        <v>2020</v>
      </c>
      <c r="B739" t="s">
        <v>658</v>
      </c>
      <c r="C739" s="1">
        <v>44042</v>
      </c>
      <c r="D739" s="3">
        <v>74</v>
      </c>
      <c r="E739" s="3">
        <v>74</v>
      </c>
      <c r="F739" s="1" t="s">
        <v>2099</v>
      </c>
      <c r="G739" s="1"/>
      <c r="H739" t="s">
        <v>2354</v>
      </c>
      <c r="I739" t="s">
        <v>2341</v>
      </c>
      <c r="J739" s="1" t="s">
        <v>2212</v>
      </c>
      <c r="K739">
        <v>1</v>
      </c>
      <c r="Q739" s="3"/>
      <c r="R739" s="3">
        <v>74</v>
      </c>
      <c r="S739" s="3"/>
      <c r="U739">
        <v>1</v>
      </c>
    </row>
    <row r="740" spans="1:21" x14ac:dyDescent="0.3">
      <c r="A740">
        <v>2020</v>
      </c>
      <c r="B740" t="s">
        <v>659</v>
      </c>
      <c r="C740" s="1">
        <v>44040</v>
      </c>
      <c r="D740" s="3">
        <v>85</v>
      </c>
      <c r="E740" s="3">
        <v>85</v>
      </c>
      <c r="F740" s="1"/>
      <c r="G740" s="1"/>
      <c r="H740" t="s">
        <v>2334</v>
      </c>
      <c r="I740" t="s">
        <v>2333</v>
      </c>
      <c r="J740" s="1" t="s">
        <v>2212</v>
      </c>
      <c r="K740">
        <v>1</v>
      </c>
      <c r="Q740" s="3"/>
      <c r="R740" s="3"/>
      <c r="S740" s="3"/>
    </row>
    <row r="741" spans="1:21" x14ac:dyDescent="0.3">
      <c r="A741">
        <v>2020</v>
      </c>
      <c r="B741" t="s">
        <v>660</v>
      </c>
      <c r="C741" s="1">
        <v>44037</v>
      </c>
      <c r="D741" s="3">
        <v>75</v>
      </c>
      <c r="E741" s="3">
        <v>75</v>
      </c>
      <c r="F741" s="1"/>
      <c r="G741" s="1"/>
      <c r="H741" t="s">
        <v>3446</v>
      </c>
      <c r="I741" t="s">
        <v>3445</v>
      </c>
      <c r="J741" s="1" t="s">
        <v>2212</v>
      </c>
      <c r="K741">
        <v>1</v>
      </c>
      <c r="Q741" s="3"/>
      <c r="R741" s="3"/>
      <c r="S741" s="3"/>
    </row>
    <row r="742" spans="1:21" x14ac:dyDescent="0.3">
      <c r="A742">
        <v>2020</v>
      </c>
      <c r="B742" t="s">
        <v>661</v>
      </c>
      <c r="C742" s="1">
        <v>44036</v>
      </c>
      <c r="D742" s="3">
        <v>65</v>
      </c>
      <c r="E742" s="3">
        <v>65</v>
      </c>
      <c r="F742" s="1"/>
      <c r="G742" s="1"/>
      <c r="H742" t="s">
        <v>3723</v>
      </c>
      <c r="I742" t="s">
        <v>2371</v>
      </c>
      <c r="J742" s="1" t="s">
        <v>2212</v>
      </c>
      <c r="K742">
        <v>1</v>
      </c>
      <c r="Q742" s="3"/>
      <c r="R742" s="3">
        <v>65</v>
      </c>
      <c r="S742" s="3"/>
      <c r="U742">
        <v>1</v>
      </c>
    </row>
    <row r="743" spans="1:21" x14ac:dyDescent="0.3">
      <c r="A743">
        <v>2020</v>
      </c>
      <c r="B743" t="s">
        <v>662</v>
      </c>
      <c r="C743" s="1">
        <v>44035</v>
      </c>
      <c r="D743" s="3">
        <v>40</v>
      </c>
      <c r="E743" s="3">
        <v>40</v>
      </c>
      <c r="F743" s="1" t="s">
        <v>2144</v>
      </c>
      <c r="G743" s="1"/>
      <c r="H743" t="s">
        <v>3724</v>
      </c>
      <c r="I743" t="s">
        <v>2348</v>
      </c>
      <c r="J743" s="1" t="s">
        <v>2212</v>
      </c>
      <c r="K743">
        <v>1</v>
      </c>
      <c r="P743" s="3">
        <v>40</v>
      </c>
      <c r="Q743" s="3">
        <v>40</v>
      </c>
      <c r="R743" s="3"/>
      <c r="S743" s="3">
        <v>1</v>
      </c>
      <c r="T743">
        <v>1</v>
      </c>
    </row>
    <row r="744" spans="1:21" x14ac:dyDescent="0.3">
      <c r="A744">
        <v>2020</v>
      </c>
      <c r="B744" t="s">
        <v>663</v>
      </c>
      <c r="C744" s="1">
        <v>44034</v>
      </c>
      <c r="D744" s="3">
        <v>66</v>
      </c>
      <c r="E744" s="3">
        <v>66</v>
      </c>
      <c r="F744" s="1" t="s">
        <v>2145</v>
      </c>
      <c r="G744" s="1"/>
      <c r="H744" t="s">
        <v>3684</v>
      </c>
      <c r="I744" t="s">
        <v>2341</v>
      </c>
      <c r="J744" s="1" t="s">
        <v>2212</v>
      </c>
      <c r="K744">
        <v>1</v>
      </c>
      <c r="Q744" s="3"/>
      <c r="R744" s="3">
        <v>66</v>
      </c>
      <c r="S744" s="3"/>
      <c r="U744">
        <v>1</v>
      </c>
    </row>
    <row r="745" spans="1:21" x14ac:dyDescent="0.3">
      <c r="A745">
        <v>2020</v>
      </c>
      <c r="B745" t="s">
        <v>664</v>
      </c>
      <c r="C745" s="1">
        <v>44034</v>
      </c>
      <c r="D745" s="3">
        <v>58</v>
      </c>
      <c r="E745" s="3">
        <v>58</v>
      </c>
      <c r="F745" s="1"/>
      <c r="G745" s="1"/>
      <c r="H745" t="s">
        <v>3725</v>
      </c>
      <c r="I745" t="s">
        <v>2330</v>
      </c>
      <c r="J745" s="1" t="s">
        <v>2212</v>
      </c>
      <c r="K745">
        <v>1</v>
      </c>
      <c r="Q745" s="3">
        <v>58</v>
      </c>
      <c r="R745" s="3"/>
      <c r="S745" s="3"/>
      <c r="T745">
        <v>1</v>
      </c>
    </row>
    <row r="746" spans="1:21" x14ac:dyDescent="0.3">
      <c r="A746">
        <v>2020</v>
      </c>
      <c r="B746" t="s">
        <v>665</v>
      </c>
      <c r="C746" s="1">
        <v>44032</v>
      </c>
      <c r="D746" s="3">
        <v>94</v>
      </c>
      <c r="E746" s="3">
        <v>94</v>
      </c>
      <c r="F746" s="1"/>
      <c r="G746" s="1"/>
      <c r="H746" t="s">
        <v>2316</v>
      </c>
      <c r="I746" t="s">
        <v>2341</v>
      </c>
      <c r="J746" s="1" t="s">
        <v>2212</v>
      </c>
      <c r="K746">
        <v>1</v>
      </c>
      <c r="Q746" s="3"/>
      <c r="R746" s="3"/>
      <c r="S746" s="3"/>
    </row>
    <row r="747" spans="1:21" x14ac:dyDescent="0.3">
      <c r="A747">
        <v>2020</v>
      </c>
      <c r="B747" t="s">
        <v>666</v>
      </c>
      <c r="C747" s="1">
        <v>44030</v>
      </c>
      <c r="D747" s="3">
        <v>93</v>
      </c>
      <c r="E747" s="3">
        <v>93</v>
      </c>
      <c r="F747" s="1"/>
      <c r="G747" s="1"/>
      <c r="H747" t="s">
        <v>3726</v>
      </c>
      <c r="I747" t="s">
        <v>2341</v>
      </c>
      <c r="J747" s="1" t="s">
        <v>2212</v>
      </c>
      <c r="K747">
        <v>1</v>
      </c>
      <c r="Q747" s="3"/>
      <c r="R747" s="3"/>
      <c r="S747" s="3"/>
    </row>
    <row r="748" spans="1:21" x14ac:dyDescent="0.3">
      <c r="A748">
        <v>2020</v>
      </c>
      <c r="B748" t="s">
        <v>667</v>
      </c>
      <c r="C748" s="1">
        <v>44030</v>
      </c>
      <c r="D748" s="3">
        <v>86</v>
      </c>
      <c r="E748" s="3">
        <v>86</v>
      </c>
      <c r="F748" s="1"/>
      <c r="G748" s="1"/>
      <c r="H748" t="s">
        <v>3532</v>
      </c>
      <c r="I748" t="s">
        <v>2341</v>
      </c>
      <c r="J748" s="1" t="s">
        <v>2212</v>
      </c>
      <c r="K748">
        <v>1</v>
      </c>
      <c r="Q748" s="3"/>
      <c r="R748" s="3"/>
      <c r="S748" s="3"/>
    </row>
    <row r="749" spans="1:21" x14ac:dyDescent="0.3">
      <c r="A749">
        <v>2020</v>
      </c>
      <c r="B749" t="s">
        <v>668</v>
      </c>
      <c r="C749" s="1">
        <v>44030</v>
      </c>
      <c r="D749" s="3">
        <v>91</v>
      </c>
      <c r="E749" s="3">
        <v>91</v>
      </c>
      <c r="F749" s="1"/>
      <c r="G749" s="1"/>
      <c r="H749" t="s">
        <v>3479</v>
      </c>
      <c r="I749" t="s">
        <v>3448</v>
      </c>
      <c r="J749" s="1" t="s">
        <v>2212</v>
      </c>
      <c r="K749">
        <v>1</v>
      </c>
      <c r="Q749" s="3"/>
      <c r="R749" s="3"/>
      <c r="S749" s="3"/>
    </row>
    <row r="750" spans="1:21" x14ac:dyDescent="0.3">
      <c r="A750">
        <v>2020</v>
      </c>
      <c r="B750" t="s">
        <v>669</v>
      </c>
      <c r="C750" s="1">
        <v>44030</v>
      </c>
      <c r="D750" s="3">
        <v>80</v>
      </c>
      <c r="E750" s="3">
        <v>80</v>
      </c>
      <c r="F750" s="1"/>
      <c r="G750" s="1"/>
      <c r="H750" t="s">
        <v>3503</v>
      </c>
      <c r="I750" t="s">
        <v>2341</v>
      </c>
      <c r="J750" s="1" t="s">
        <v>2212</v>
      </c>
      <c r="K750">
        <v>1</v>
      </c>
      <c r="Q750" s="3"/>
      <c r="R750" s="3"/>
      <c r="S750" s="3"/>
    </row>
    <row r="751" spans="1:21" x14ac:dyDescent="0.3">
      <c r="A751">
        <v>2020</v>
      </c>
      <c r="B751" t="s">
        <v>670</v>
      </c>
      <c r="C751" s="1">
        <v>44029</v>
      </c>
      <c r="D751" s="3">
        <v>90</v>
      </c>
      <c r="E751" s="3">
        <v>90</v>
      </c>
      <c r="F751" s="1"/>
      <c r="G751" s="1"/>
      <c r="H751" t="s">
        <v>2317</v>
      </c>
      <c r="I751" t="s">
        <v>2333</v>
      </c>
      <c r="J751" s="1" t="s">
        <v>2212</v>
      </c>
      <c r="K751">
        <v>1</v>
      </c>
      <c r="Q751" s="3"/>
      <c r="R751" s="3"/>
      <c r="S751" s="3"/>
    </row>
    <row r="752" spans="1:21" x14ac:dyDescent="0.3">
      <c r="A752">
        <v>2020</v>
      </c>
      <c r="B752" t="s">
        <v>671</v>
      </c>
      <c r="C752" s="1">
        <v>44029</v>
      </c>
      <c r="D752" s="3">
        <v>68</v>
      </c>
      <c r="E752" s="3">
        <v>68</v>
      </c>
      <c r="F752" s="1"/>
      <c r="G752" s="1"/>
      <c r="H752" t="s">
        <v>3458</v>
      </c>
      <c r="I752" t="s">
        <v>2330</v>
      </c>
      <c r="J752" s="1" t="s">
        <v>2212</v>
      </c>
      <c r="K752">
        <v>1</v>
      </c>
      <c r="Q752" s="3"/>
      <c r="R752" s="3">
        <v>68</v>
      </c>
      <c r="S752" s="3"/>
      <c r="U752">
        <v>1</v>
      </c>
    </row>
    <row r="753" spans="1:21" x14ac:dyDescent="0.3">
      <c r="A753">
        <v>2020</v>
      </c>
      <c r="B753" t="s">
        <v>672</v>
      </c>
      <c r="C753" s="1">
        <v>44029</v>
      </c>
      <c r="D753" s="3">
        <v>92</v>
      </c>
      <c r="E753" s="3">
        <v>92</v>
      </c>
      <c r="F753" s="1"/>
      <c r="G753" s="1"/>
      <c r="H753" t="s">
        <v>2334</v>
      </c>
      <c r="I753" t="s">
        <v>2333</v>
      </c>
      <c r="J753" s="1" t="s">
        <v>2212</v>
      </c>
      <c r="K753">
        <v>1</v>
      </c>
      <c r="Q753" s="3"/>
      <c r="R753" s="3"/>
      <c r="S753" s="3"/>
    </row>
    <row r="754" spans="1:21" x14ac:dyDescent="0.3">
      <c r="A754">
        <v>2020</v>
      </c>
      <c r="B754" t="s">
        <v>673</v>
      </c>
      <c r="C754" s="1">
        <v>44028</v>
      </c>
      <c r="D754" s="3">
        <v>77</v>
      </c>
      <c r="E754" s="3">
        <v>77</v>
      </c>
      <c r="F754" s="1"/>
      <c r="G754" s="1"/>
      <c r="H754" t="s">
        <v>2307</v>
      </c>
      <c r="I754" t="s">
        <v>2330</v>
      </c>
      <c r="J754" s="1" t="s">
        <v>2212</v>
      </c>
      <c r="K754">
        <v>1</v>
      </c>
      <c r="Q754" s="3"/>
      <c r="R754" s="3"/>
      <c r="S754" s="3"/>
    </row>
    <row r="755" spans="1:21" x14ac:dyDescent="0.3">
      <c r="A755">
        <v>2020</v>
      </c>
      <c r="B755" t="s">
        <v>674</v>
      </c>
      <c r="C755" s="1">
        <v>44027</v>
      </c>
      <c r="D755" s="3">
        <v>89</v>
      </c>
      <c r="E755" s="3">
        <v>89</v>
      </c>
      <c r="F755" s="1"/>
      <c r="G755" s="1"/>
      <c r="H755" t="s">
        <v>2428</v>
      </c>
      <c r="I755" t="s">
        <v>2333</v>
      </c>
      <c r="J755" s="1" t="s">
        <v>2212</v>
      </c>
      <c r="K755">
        <v>1</v>
      </c>
      <c r="Q755" s="3"/>
      <c r="R755" s="3"/>
      <c r="S755" s="3"/>
    </row>
    <row r="756" spans="1:21" x14ac:dyDescent="0.3">
      <c r="A756">
        <v>2020</v>
      </c>
      <c r="B756" t="s">
        <v>675</v>
      </c>
      <c r="C756" s="1">
        <v>44027</v>
      </c>
      <c r="D756" s="3">
        <v>52</v>
      </c>
      <c r="E756" s="3">
        <v>52</v>
      </c>
      <c r="F756" s="1"/>
      <c r="G756" s="1"/>
      <c r="H756" t="s">
        <v>3454</v>
      </c>
      <c r="I756" t="s">
        <v>3455</v>
      </c>
      <c r="J756" s="1" t="s">
        <v>2212</v>
      </c>
      <c r="K756">
        <v>1</v>
      </c>
      <c r="Q756" s="3">
        <v>52</v>
      </c>
      <c r="R756" s="3"/>
      <c r="S756" s="3"/>
      <c r="T756">
        <v>1</v>
      </c>
    </row>
    <row r="757" spans="1:21" x14ac:dyDescent="0.3">
      <c r="A757">
        <v>2020</v>
      </c>
      <c r="B757" t="s">
        <v>676</v>
      </c>
      <c r="C757" s="1">
        <v>44027</v>
      </c>
      <c r="D757" s="3">
        <v>84</v>
      </c>
      <c r="E757" s="3">
        <v>84</v>
      </c>
      <c r="F757" s="1"/>
      <c r="G757" s="1"/>
      <c r="H757" t="s">
        <v>2311</v>
      </c>
      <c r="I757" t="s">
        <v>2341</v>
      </c>
      <c r="J757" s="1" t="s">
        <v>2212</v>
      </c>
      <c r="K757">
        <v>1</v>
      </c>
      <c r="Q757" s="3"/>
      <c r="R757" s="3"/>
      <c r="S757" s="3"/>
    </row>
    <row r="758" spans="1:21" x14ac:dyDescent="0.3">
      <c r="A758">
        <v>2020</v>
      </c>
      <c r="B758" t="s">
        <v>677</v>
      </c>
      <c r="C758" s="1">
        <v>44026</v>
      </c>
      <c r="D758" s="3">
        <v>59</v>
      </c>
      <c r="E758" s="3">
        <v>59</v>
      </c>
      <c r="F758" s="1"/>
      <c r="G758" s="1"/>
      <c r="H758" t="s">
        <v>3460</v>
      </c>
      <c r="I758" t="s">
        <v>2330</v>
      </c>
      <c r="J758" s="1" t="s">
        <v>2212</v>
      </c>
      <c r="K758">
        <v>1</v>
      </c>
      <c r="Q758" s="3">
        <v>59</v>
      </c>
      <c r="R758" s="3"/>
      <c r="S758" s="3"/>
      <c r="T758">
        <v>1</v>
      </c>
    </row>
    <row r="759" spans="1:21" x14ac:dyDescent="0.3">
      <c r="A759">
        <v>2020</v>
      </c>
      <c r="B759" t="s">
        <v>678</v>
      </c>
      <c r="C759" s="1">
        <v>44025</v>
      </c>
      <c r="D759" s="3">
        <v>88</v>
      </c>
      <c r="E759" s="3">
        <v>88</v>
      </c>
      <c r="F759" s="1"/>
      <c r="G759" s="1"/>
      <c r="H759" t="s">
        <v>3691</v>
      </c>
      <c r="I759" t="s">
        <v>2333</v>
      </c>
      <c r="J759" s="1" t="s">
        <v>2212</v>
      </c>
      <c r="K759">
        <v>1</v>
      </c>
      <c r="Q759" s="3"/>
      <c r="R759" s="3"/>
      <c r="S759" s="3"/>
    </row>
    <row r="760" spans="1:21" x14ac:dyDescent="0.3">
      <c r="A760">
        <v>2020</v>
      </c>
      <c r="B760" t="s">
        <v>679</v>
      </c>
      <c r="C760" s="1">
        <v>44025</v>
      </c>
      <c r="D760" s="3">
        <v>83</v>
      </c>
      <c r="E760" s="3">
        <v>83</v>
      </c>
      <c r="F760" s="1"/>
      <c r="G760" s="1"/>
      <c r="H760" t="s">
        <v>3500</v>
      </c>
      <c r="I760" t="s">
        <v>3476</v>
      </c>
      <c r="J760" s="1" t="s">
        <v>2212</v>
      </c>
      <c r="K760">
        <v>1</v>
      </c>
      <c r="Q760" s="3"/>
      <c r="R760" s="3"/>
      <c r="S760" s="3"/>
    </row>
    <row r="761" spans="1:21" x14ac:dyDescent="0.3">
      <c r="A761">
        <v>2020</v>
      </c>
      <c r="B761" t="s">
        <v>680</v>
      </c>
      <c r="C761" s="1">
        <v>44023</v>
      </c>
      <c r="D761" s="3">
        <v>88</v>
      </c>
      <c r="E761" s="3">
        <v>88</v>
      </c>
      <c r="F761" s="1"/>
      <c r="G761" s="1"/>
      <c r="H761" t="s">
        <v>3727</v>
      </c>
      <c r="I761" t="s">
        <v>2341</v>
      </c>
      <c r="J761" s="1" t="s">
        <v>2212</v>
      </c>
      <c r="K761">
        <v>1</v>
      </c>
      <c r="Q761" s="3"/>
      <c r="R761" s="3"/>
      <c r="S761" s="3"/>
    </row>
    <row r="762" spans="1:21" x14ac:dyDescent="0.3">
      <c r="A762">
        <v>2020</v>
      </c>
      <c r="B762" t="s">
        <v>681</v>
      </c>
      <c r="C762" s="1">
        <v>44023</v>
      </c>
      <c r="D762" s="3">
        <v>87</v>
      </c>
      <c r="E762" s="3">
        <v>87</v>
      </c>
      <c r="F762" s="1"/>
      <c r="G762" s="1"/>
      <c r="H762" t="s">
        <v>2439</v>
      </c>
      <c r="I762" t="s">
        <v>2348</v>
      </c>
      <c r="J762" s="1" t="s">
        <v>2212</v>
      </c>
      <c r="K762">
        <v>1</v>
      </c>
      <c r="Q762" s="3"/>
      <c r="R762" s="3"/>
      <c r="S762" s="3"/>
    </row>
    <row r="763" spans="1:21" x14ac:dyDescent="0.3">
      <c r="A763">
        <v>2020</v>
      </c>
      <c r="B763" t="s">
        <v>682</v>
      </c>
      <c r="C763" s="1">
        <v>44022</v>
      </c>
      <c r="D763" s="3">
        <v>95</v>
      </c>
      <c r="E763" s="3">
        <v>95</v>
      </c>
      <c r="F763" s="1"/>
      <c r="G763" s="1"/>
      <c r="H763" t="s">
        <v>3593</v>
      </c>
      <c r="I763" t="s">
        <v>2330</v>
      </c>
      <c r="J763" s="1" t="s">
        <v>2212</v>
      </c>
      <c r="K763">
        <v>1</v>
      </c>
      <c r="Q763" s="3"/>
      <c r="R763" s="3"/>
      <c r="S763" s="3"/>
    </row>
    <row r="764" spans="1:21" x14ac:dyDescent="0.3">
      <c r="A764">
        <v>2020</v>
      </c>
      <c r="B764" t="s">
        <v>683</v>
      </c>
      <c r="C764" s="1">
        <v>44022</v>
      </c>
      <c r="D764" s="3">
        <v>67</v>
      </c>
      <c r="E764" s="3">
        <v>67</v>
      </c>
      <c r="F764" s="1"/>
      <c r="G764" s="1"/>
      <c r="H764" t="s">
        <v>3460</v>
      </c>
      <c r="I764" t="s">
        <v>2330</v>
      </c>
      <c r="J764" s="1" t="s">
        <v>2212</v>
      </c>
      <c r="K764">
        <v>1</v>
      </c>
      <c r="Q764" s="3"/>
      <c r="R764" s="3">
        <v>67</v>
      </c>
      <c r="S764" s="3"/>
      <c r="U764">
        <v>1</v>
      </c>
    </row>
    <row r="765" spans="1:21" x14ac:dyDescent="0.3">
      <c r="A765">
        <v>2020</v>
      </c>
      <c r="B765" t="s">
        <v>684</v>
      </c>
      <c r="C765" s="1">
        <v>44020</v>
      </c>
      <c r="D765" s="3">
        <v>86</v>
      </c>
      <c r="E765" s="3">
        <v>86</v>
      </c>
      <c r="F765" s="1"/>
      <c r="G765" s="1"/>
      <c r="H765" t="s">
        <v>3640</v>
      </c>
      <c r="I765" t="s">
        <v>2348</v>
      </c>
      <c r="J765" s="1" t="s">
        <v>2212</v>
      </c>
      <c r="K765">
        <v>1</v>
      </c>
      <c r="Q765" s="3"/>
      <c r="R765" s="3"/>
      <c r="S765" s="3"/>
    </row>
    <row r="766" spans="1:21" x14ac:dyDescent="0.3">
      <c r="A766">
        <v>2020</v>
      </c>
      <c r="B766" t="s">
        <v>685</v>
      </c>
      <c r="C766" s="1">
        <v>44019</v>
      </c>
      <c r="D766" s="3">
        <v>77</v>
      </c>
      <c r="E766" s="3">
        <v>77</v>
      </c>
      <c r="F766" s="1"/>
      <c r="G766" s="1"/>
      <c r="H766" t="s">
        <v>3522</v>
      </c>
      <c r="I766" t="s">
        <v>2341</v>
      </c>
      <c r="J766" s="1" t="s">
        <v>2212</v>
      </c>
      <c r="K766">
        <v>1</v>
      </c>
      <c r="Q766" s="3"/>
      <c r="R766" s="3"/>
      <c r="S766" s="3"/>
    </row>
    <row r="767" spans="1:21" x14ac:dyDescent="0.3">
      <c r="A767">
        <v>2020</v>
      </c>
      <c r="B767" t="s">
        <v>686</v>
      </c>
      <c r="C767" s="1">
        <v>44019</v>
      </c>
      <c r="D767" s="3">
        <v>94</v>
      </c>
      <c r="E767" s="3">
        <v>94</v>
      </c>
      <c r="F767" s="1"/>
      <c r="G767" s="1"/>
      <c r="H767" t="s">
        <v>3728</v>
      </c>
      <c r="I767" t="s">
        <v>2333</v>
      </c>
      <c r="J767" s="1" t="s">
        <v>2212</v>
      </c>
      <c r="K767">
        <v>1</v>
      </c>
      <c r="Q767" s="3"/>
      <c r="R767" s="3"/>
      <c r="S767" s="3"/>
    </row>
    <row r="768" spans="1:21" x14ac:dyDescent="0.3">
      <c r="A768">
        <v>2020</v>
      </c>
      <c r="B768" t="s">
        <v>687</v>
      </c>
      <c r="C768" s="1">
        <v>44015</v>
      </c>
      <c r="D768" s="3">
        <v>83</v>
      </c>
      <c r="E768" s="3">
        <v>83</v>
      </c>
      <c r="F768" s="1"/>
      <c r="G768" s="1"/>
      <c r="H768" t="s">
        <v>3729</v>
      </c>
      <c r="I768" t="s">
        <v>3445</v>
      </c>
      <c r="J768" s="1" t="s">
        <v>2212</v>
      </c>
      <c r="K768">
        <v>1</v>
      </c>
      <c r="Q768" s="3"/>
      <c r="R768" s="3"/>
      <c r="S768" s="3"/>
    </row>
    <row r="769" spans="1:21" x14ac:dyDescent="0.3">
      <c r="A769">
        <v>2020</v>
      </c>
      <c r="B769" t="s">
        <v>688</v>
      </c>
      <c r="C769" s="1">
        <v>44015</v>
      </c>
      <c r="D769" s="3">
        <v>75</v>
      </c>
      <c r="E769" s="3">
        <v>75</v>
      </c>
      <c r="F769" s="1"/>
      <c r="G769" s="1"/>
      <c r="H769" t="s">
        <v>3460</v>
      </c>
      <c r="I769" t="s">
        <v>2330</v>
      </c>
      <c r="J769" s="1" t="s">
        <v>2212</v>
      </c>
      <c r="K769">
        <v>1</v>
      </c>
      <c r="Q769" s="3"/>
      <c r="R769" s="3"/>
      <c r="S769" s="3"/>
    </row>
    <row r="770" spans="1:21" x14ac:dyDescent="0.3">
      <c r="A770">
        <v>2020</v>
      </c>
      <c r="B770" t="s">
        <v>689</v>
      </c>
      <c r="C770" s="1">
        <v>44015</v>
      </c>
      <c r="D770" s="3">
        <v>95</v>
      </c>
      <c r="E770" s="3">
        <v>95</v>
      </c>
      <c r="F770" s="1"/>
      <c r="G770" s="1"/>
      <c r="H770" t="s">
        <v>2307</v>
      </c>
      <c r="I770" t="s">
        <v>2330</v>
      </c>
      <c r="J770" s="1" t="s">
        <v>2212</v>
      </c>
      <c r="K770">
        <v>1</v>
      </c>
      <c r="Q770" s="3"/>
      <c r="R770" s="3"/>
      <c r="S770" s="3"/>
    </row>
    <row r="771" spans="1:21" x14ac:dyDescent="0.3">
      <c r="A771">
        <v>2020</v>
      </c>
      <c r="B771" t="s">
        <v>690</v>
      </c>
      <c r="C771" s="1">
        <v>44015</v>
      </c>
      <c r="D771" s="3">
        <v>85</v>
      </c>
      <c r="E771" s="3">
        <v>85</v>
      </c>
      <c r="F771" s="1"/>
      <c r="G771" s="1"/>
      <c r="H771" t="s">
        <v>2354</v>
      </c>
      <c r="I771" t="s">
        <v>2341</v>
      </c>
      <c r="J771" s="1" t="s">
        <v>2212</v>
      </c>
      <c r="K771">
        <v>1</v>
      </c>
      <c r="Q771" s="3"/>
      <c r="R771" s="3"/>
      <c r="S771" s="3"/>
    </row>
    <row r="772" spans="1:21" x14ac:dyDescent="0.3">
      <c r="A772">
        <v>2020</v>
      </c>
      <c r="B772" t="s">
        <v>691</v>
      </c>
      <c r="C772" s="1">
        <v>44014</v>
      </c>
      <c r="D772" s="3">
        <v>89</v>
      </c>
      <c r="E772" s="3">
        <v>89</v>
      </c>
      <c r="F772" s="1"/>
      <c r="G772" s="1"/>
      <c r="H772" t="s">
        <v>2304</v>
      </c>
      <c r="I772" t="s">
        <v>2333</v>
      </c>
      <c r="J772" s="1" t="s">
        <v>2212</v>
      </c>
      <c r="K772">
        <v>1</v>
      </c>
      <c r="Q772" s="3"/>
      <c r="R772" s="3"/>
      <c r="S772" s="3"/>
    </row>
    <row r="773" spans="1:21" x14ac:dyDescent="0.3">
      <c r="A773">
        <v>2020</v>
      </c>
      <c r="B773" t="s">
        <v>692</v>
      </c>
      <c r="C773" s="1">
        <v>44013</v>
      </c>
      <c r="D773" s="3">
        <v>91</v>
      </c>
      <c r="E773" s="3">
        <v>91</v>
      </c>
      <c r="F773" s="1"/>
      <c r="G773" s="1"/>
      <c r="H773" t="s">
        <v>3730</v>
      </c>
      <c r="I773" t="s">
        <v>2348</v>
      </c>
      <c r="J773" s="1" t="s">
        <v>2212</v>
      </c>
      <c r="K773">
        <v>1</v>
      </c>
      <c r="M773">
        <f>SUM(K736:K773)</f>
        <v>38</v>
      </c>
      <c r="O773" s="4">
        <f>AVERAGE(D736:D773)</f>
        <v>80.631578947368425</v>
      </c>
      <c r="Q773" s="3"/>
      <c r="R773" s="3"/>
      <c r="S773" s="3"/>
    </row>
    <row r="774" spans="1:21" x14ac:dyDescent="0.3">
      <c r="A774">
        <v>2020</v>
      </c>
      <c r="B774" t="s">
        <v>693</v>
      </c>
      <c r="C774" s="1">
        <v>44012</v>
      </c>
      <c r="D774" s="3">
        <v>77</v>
      </c>
      <c r="E774" s="3">
        <v>77</v>
      </c>
      <c r="F774" s="1" t="s">
        <v>2188</v>
      </c>
      <c r="G774" s="1" t="s">
        <v>3575</v>
      </c>
      <c r="H774" s="1" t="s">
        <v>2469</v>
      </c>
      <c r="I774" s="1" t="s">
        <v>2333</v>
      </c>
      <c r="J774" s="1" t="s">
        <v>3574</v>
      </c>
      <c r="K774">
        <v>1</v>
      </c>
      <c r="Q774" s="3"/>
      <c r="R774" s="3"/>
      <c r="S774" s="3"/>
    </row>
    <row r="775" spans="1:21" x14ac:dyDescent="0.3">
      <c r="A775">
        <v>2020</v>
      </c>
      <c r="B775" t="s">
        <v>694</v>
      </c>
      <c r="C775" s="1">
        <v>44010</v>
      </c>
      <c r="D775" s="3">
        <v>42</v>
      </c>
      <c r="E775" s="3">
        <v>42</v>
      </c>
      <c r="F775" s="1" t="s">
        <v>2146</v>
      </c>
      <c r="G775" s="1"/>
      <c r="H775" t="s">
        <v>3460</v>
      </c>
      <c r="I775" t="s">
        <v>2330</v>
      </c>
      <c r="J775" s="1" t="s">
        <v>2212</v>
      </c>
      <c r="K775">
        <v>1</v>
      </c>
      <c r="P775" s="3">
        <v>42</v>
      </c>
      <c r="Q775" s="3">
        <v>42</v>
      </c>
      <c r="R775" s="3"/>
      <c r="S775" s="3">
        <v>1</v>
      </c>
      <c r="T775">
        <v>1</v>
      </c>
    </row>
    <row r="776" spans="1:21" x14ac:dyDescent="0.3">
      <c r="A776">
        <v>2020</v>
      </c>
      <c r="B776" t="s">
        <v>695</v>
      </c>
      <c r="C776" s="1">
        <v>44009</v>
      </c>
      <c r="D776" s="3">
        <v>71</v>
      </c>
      <c r="E776" s="3">
        <v>71</v>
      </c>
      <c r="F776" s="1"/>
      <c r="G776" s="1"/>
      <c r="H776" t="s">
        <v>2307</v>
      </c>
      <c r="I776" t="s">
        <v>2330</v>
      </c>
      <c r="J776" s="1" t="s">
        <v>2212</v>
      </c>
      <c r="K776">
        <v>1</v>
      </c>
      <c r="Q776" s="3"/>
      <c r="R776" s="3">
        <v>71</v>
      </c>
      <c r="S776" s="3"/>
      <c r="U776">
        <v>1</v>
      </c>
    </row>
    <row r="777" spans="1:21" x14ac:dyDescent="0.3">
      <c r="A777">
        <v>2020</v>
      </c>
      <c r="B777" t="s">
        <v>696</v>
      </c>
      <c r="C777" s="1">
        <v>44007</v>
      </c>
      <c r="D777" s="3">
        <v>91</v>
      </c>
      <c r="E777" s="3">
        <v>91</v>
      </c>
      <c r="F777" s="1"/>
      <c r="G777" s="1"/>
      <c r="H777" t="s">
        <v>2314</v>
      </c>
      <c r="I777" t="s">
        <v>2333</v>
      </c>
      <c r="J777" s="1" t="s">
        <v>2212</v>
      </c>
      <c r="K777">
        <v>1</v>
      </c>
      <c r="Q777" s="3"/>
      <c r="R777" s="3"/>
      <c r="S777" s="3"/>
    </row>
    <row r="778" spans="1:21" x14ac:dyDescent="0.3">
      <c r="A778">
        <v>2020</v>
      </c>
      <c r="B778" t="s">
        <v>697</v>
      </c>
      <c r="C778" s="1">
        <v>44007</v>
      </c>
      <c r="D778" s="3">
        <v>94</v>
      </c>
      <c r="E778" s="3">
        <v>94</v>
      </c>
      <c r="F778" s="1"/>
      <c r="G778" s="1"/>
      <c r="H778" t="s">
        <v>3731</v>
      </c>
      <c r="I778" t="s">
        <v>2330</v>
      </c>
      <c r="J778" s="1" t="s">
        <v>2212</v>
      </c>
      <c r="K778">
        <v>1</v>
      </c>
      <c r="Q778" s="3"/>
      <c r="R778" s="3"/>
      <c r="S778" s="3"/>
    </row>
    <row r="779" spans="1:21" x14ac:dyDescent="0.3">
      <c r="A779">
        <v>2020</v>
      </c>
      <c r="B779" t="s">
        <v>698</v>
      </c>
      <c r="C779" s="1">
        <v>44006</v>
      </c>
      <c r="D779" s="3">
        <v>92</v>
      </c>
      <c r="E779" s="3">
        <v>92</v>
      </c>
      <c r="F779" s="1"/>
      <c r="G779" s="1"/>
      <c r="H779" t="s">
        <v>3732</v>
      </c>
      <c r="I779" t="s">
        <v>2348</v>
      </c>
      <c r="J779" s="1" t="s">
        <v>2212</v>
      </c>
      <c r="K779">
        <v>1</v>
      </c>
      <c r="Q779" s="3"/>
      <c r="R779" s="3"/>
      <c r="S779" s="3"/>
    </row>
    <row r="780" spans="1:21" x14ac:dyDescent="0.3">
      <c r="A780">
        <v>2020</v>
      </c>
      <c r="B780" t="s">
        <v>699</v>
      </c>
      <c r="C780" s="1">
        <v>44005</v>
      </c>
      <c r="D780" s="3">
        <v>73</v>
      </c>
      <c r="E780" s="3">
        <v>73</v>
      </c>
      <c r="F780" s="1"/>
      <c r="G780" s="1"/>
      <c r="H780" t="s">
        <v>2311</v>
      </c>
      <c r="I780" t="s">
        <v>2341</v>
      </c>
      <c r="J780" s="1" t="s">
        <v>2212</v>
      </c>
      <c r="K780">
        <v>1</v>
      </c>
      <c r="Q780" s="3"/>
      <c r="R780" s="3">
        <v>73</v>
      </c>
      <c r="S780" s="3"/>
      <c r="U780">
        <v>1</v>
      </c>
    </row>
    <row r="781" spans="1:21" x14ac:dyDescent="0.3">
      <c r="A781">
        <v>2020</v>
      </c>
      <c r="B781" t="s">
        <v>700</v>
      </c>
      <c r="C781" s="1">
        <v>44005</v>
      </c>
      <c r="D781" s="3">
        <v>66</v>
      </c>
      <c r="E781" s="3">
        <v>66</v>
      </c>
      <c r="F781" s="1"/>
      <c r="G781" s="1"/>
      <c r="H781" t="s">
        <v>3481</v>
      </c>
      <c r="I781" t="s">
        <v>2348</v>
      </c>
      <c r="J781" s="1" t="s">
        <v>2212</v>
      </c>
      <c r="K781">
        <v>1</v>
      </c>
      <c r="Q781" s="3"/>
      <c r="R781" s="3">
        <v>66</v>
      </c>
      <c r="S781" s="3"/>
      <c r="U781">
        <v>1</v>
      </c>
    </row>
    <row r="782" spans="1:21" x14ac:dyDescent="0.3">
      <c r="A782">
        <v>2020</v>
      </c>
      <c r="B782" t="s">
        <v>701</v>
      </c>
      <c r="C782" s="1">
        <v>44005</v>
      </c>
      <c r="D782" s="3">
        <v>69</v>
      </c>
      <c r="E782" s="3">
        <v>69</v>
      </c>
      <c r="F782" s="1"/>
      <c r="G782" s="1"/>
      <c r="H782" t="s">
        <v>2439</v>
      </c>
      <c r="I782" t="s">
        <v>2348</v>
      </c>
      <c r="J782" s="1" t="s">
        <v>2212</v>
      </c>
      <c r="K782">
        <v>1</v>
      </c>
      <c r="Q782" s="3"/>
      <c r="R782" s="3">
        <v>69</v>
      </c>
      <c r="S782" s="3"/>
      <c r="U782">
        <v>1</v>
      </c>
    </row>
    <row r="783" spans="1:21" x14ac:dyDescent="0.3">
      <c r="A783">
        <v>2020</v>
      </c>
      <c r="B783" t="s">
        <v>702</v>
      </c>
      <c r="C783" s="1">
        <v>44004</v>
      </c>
      <c r="D783" s="3">
        <v>81</v>
      </c>
      <c r="E783" s="3">
        <v>81</v>
      </c>
      <c r="F783" s="1"/>
      <c r="G783" s="1"/>
      <c r="H783" t="s">
        <v>3500</v>
      </c>
      <c r="I783" t="s">
        <v>3476</v>
      </c>
      <c r="J783" s="1" t="s">
        <v>2212</v>
      </c>
      <c r="K783">
        <v>1</v>
      </c>
      <c r="Q783" s="3"/>
      <c r="R783" s="3"/>
      <c r="S783" s="3"/>
    </row>
    <row r="784" spans="1:21" x14ac:dyDescent="0.3">
      <c r="A784">
        <v>2020</v>
      </c>
      <c r="B784" t="s">
        <v>703</v>
      </c>
      <c r="C784" s="1">
        <v>44002</v>
      </c>
      <c r="D784" s="3">
        <v>89</v>
      </c>
      <c r="E784" s="3">
        <v>89</v>
      </c>
      <c r="F784" s="1"/>
      <c r="G784" s="1"/>
      <c r="H784" t="s">
        <v>2334</v>
      </c>
      <c r="I784" t="s">
        <v>2333</v>
      </c>
      <c r="J784" s="1" t="s">
        <v>2212</v>
      </c>
      <c r="K784">
        <v>1</v>
      </c>
      <c r="Q784" s="3"/>
      <c r="R784" s="3"/>
      <c r="S784" s="3"/>
    </row>
    <row r="785" spans="1:21" x14ac:dyDescent="0.3">
      <c r="A785">
        <v>2020</v>
      </c>
      <c r="B785" t="s">
        <v>704</v>
      </c>
      <c r="C785" s="1">
        <v>44001</v>
      </c>
      <c r="D785" s="3">
        <v>75</v>
      </c>
      <c r="E785" s="3">
        <v>75</v>
      </c>
      <c r="F785" s="1"/>
      <c r="G785" s="1"/>
      <c r="H785" t="s">
        <v>3733</v>
      </c>
      <c r="I785" t="s">
        <v>2333</v>
      </c>
      <c r="J785" s="1" t="s">
        <v>2212</v>
      </c>
      <c r="K785">
        <v>1</v>
      </c>
      <c r="Q785" s="3"/>
      <c r="R785" s="3"/>
      <c r="S785" s="3"/>
    </row>
    <row r="786" spans="1:21" x14ac:dyDescent="0.3">
      <c r="A786">
        <v>2020</v>
      </c>
      <c r="B786" t="s">
        <v>705</v>
      </c>
      <c r="C786" s="1">
        <v>43999</v>
      </c>
      <c r="D786" s="3">
        <v>82</v>
      </c>
      <c r="E786" s="3">
        <v>82</v>
      </c>
      <c r="F786" s="1"/>
      <c r="G786" s="1"/>
      <c r="H786" t="s">
        <v>3648</v>
      </c>
      <c r="I786" t="s">
        <v>2330</v>
      </c>
      <c r="J786" s="1" t="s">
        <v>2212</v>
      </c>
      <c r="K786">
        <v>1</v>
      </c>
      <c r="Q786" s="3"/>
      <c r="R786" s="3"/>
      <c r="S786" s="3"/>
    </row>
    <row r="787" spans="1:21" x14ac:dyDescent="0.3">
      <c r="A787">
        <v>2020</v>
      </c>
      <c r="B787" t="s">
        <v>706</v>
      </c>
      <c r="C787" s="1">
        <v>43998</v>
      </c>
      <c r="D787" s="3">
        <v>81</v>
      </c>
      <c r="E787" s="3">
        <v>81</v>
      </c>
      <c r="F787" s="1"/>
      <c r="G787" s="1"/>
      <c r="H787" t="s">
        <v>3734</v>
      </c>
      <c r="I787" t="s">
        <v>2330</v>
      </c>
      <c r="J787" s="1" t="s">
        <v>2212</v>
      </c>
      <c r="K787">
        <v>1</v>
      </c>
      <c r="Q787" s="3"/>
      <c r="R787" s="3"/>
      <c r="S787" s="3"/>
    </row>
    <row r="788" spans="1:21" x14ac:dyDescent="0.3">
      <c r="A788">
        <v>2020</v>
      </c>
      <c r="B788" t="s">
        <v>707</v>
      </c>
      <c r="C788" s="1">
        <v>43997</v>
      </c>
      <c r="D788" s="3">
        <v>68</v>
      </c>
      <c r="E788" s="3">
        <v>68</v>
      </c>
      <c r="F788" s="1"/>
      <c r="G788" s="1"/>
      <c r="H788" t="s">
        <v>3735</v>
      </c>
      <c r="I788" t="s">
        <v>2333</v>
      </c>
      <c r="J788" s="1" t="s">
        <v>2212</v>
      </c>
      <c r="K788">
        <v>1</v>
      </c>
      <c r="Q788" s="3"/>
      <c r="R788" s="3">
        <v>68</v>
      </c>
      <c r="S788" s="3"/>
      <c r="U788">
        <v>1</v>
      </c>
    </row>
    <row r="789" spans="1:21" x14ac:dyDescent="0.3">
      <c r="A789">
        <v>2020</v>
      </c>
      <c r="B789" t="s">
        <v>708</v>
      </c>
      <c r="C789" s="1">
        <v>43997</v>
      </c>
      <c r="D789" s="3">
        <v>99</v>
      </c>
      <c r="E789" s="3">
        <v>99</v>
      </c>
      <c r="F789" s="1"/>
      <c r="G789" s="1"/>
      <c r="H789" t="s">
        <v>3736</v>
      </c>
      <c r="I789" t="s">
        <v>2330</v>
      </c>
      <c r="J789" s="1" t="s">
        <v>2212</v>
      </c>
      <c r="K789">
        <v>1</v>
      </c>
      <c r="Q789" s="3"/>
      <c r="R789" s="3"/>
      <c r="S789" s="3"/>
    </row>
    <row r="790" spans="1:21" x14ac:dyDescent="0.3">
      <c r="A790">
        <v>2020</v>
      </c>
      <c r="B790" t="s">
        <v>709</v>
      </c>
      <c r="C790" s="1">
        <v>43996</v>
      </c>
      <c r="D790" s="3">
        <v>83</v>
      </c>
      <c r="E790" s="3">
        <v>83</v>
      </c>
      <c r="F790" s="1"/>
      <c r="G790" s="1"/>
      <c r="H790" t="s">
        <v>3474</v>
      </c>
      <c r="I790" t="s">
        <v>2333</v>
      </c>
      <c r="J790" s="1" t="s">
        <v>2212</v>
      </c>
      <c r="K790">
        <v>1</v>
      </c>
      <c r="Q790" s="3"/>
      <c r="R790" s="3"/>
      <c r="S790" s="3"/>
    </row>
    <row r="791" spans="1:21" x14ac:dyDescent="0.3">
      <c r="A791">
        <v>2020</v>
      </c>
      <c r="B791" t="s">
        <v>710</v>
      </c>
      <c r="C791" s="1">
        <v>43996</v>
      </c>
      <c r="D791" s="3">
        <v>75</v>
      </c>
      <c r="E791" s="3">
        <v>75</v>
      </c>
      <c r="F791" s="1"/>
      <c r="G791" s="1"/>
      <c r="H791" t="s">
        <v>3737</v>
      </c>
      <c r="I791" t="s">
        <v>2371</v>
      </c>
      <c r="J791" s="1" t="s">
        <v>2212</v>
      </c>
      <c r="K791">
        <v>1</v>
      </c>
      <c r="Q791" s="3"/>
      <c r="R791" s="3"/>
      <c r="S791" s="3"/>
    </row>
    <row r="792" spans="1:21" x14ac:dyDescent="0.3">
      <c r="A792">
        <v>2020</v>
      </c>
      <c r="B792" t="s">
        <v>711</v>
      </c>
      <c r="C792" s="1">
        <v>43992</v>
      </c>
      <c r="D792" s="3">
        <v>82</v>
      </c>
      <c r="E792" s="3">
        <v>82</v>
      </c>
      <c r="F792" s="1" t="s">
        <v>2180</v>
      </c>
      <c r="G792" s="1"/>
      <c r="H792" t="s">
        <v>3490</v>
      </c>
      <c r="I792" t="s">
        <v>2333</v>
      </c>
      <c r="J792" s="1" t="s">
        <v>2212</v>
      </c>
      <c r="K792">
        <v>1</v>
      </c>
      <c r="Q792" s="3"/>
      <c r="R792" s="3"/>
      <c r="S792" s="3"/>
    </row>
    <row r="793" spans="1:21" x14ac:dyDescent="0.3">
      <c r="A793">
        <v>2020</v>
      </c>
      <c r="B793" t="s">
        <v>712</v>
      </c>
      <c r="C793" s="1">
        <v>43992</v>
      </c>
      <c r="D793" s="3">
        <v>83</v>
      </c>
      <c r="E793" s="3">
        <v>83</v>
      </c>
      <c r="F793" s="1"/>
      <c r="G793" s="1"/>
      <c r="H793" t="s">
        <v>3738</v>
      </c>
      <c r="I793" t="s">
        <v>2341</v>
      </c>
      <c r="J793" s="1" t="s">
        <v>2212</v>
      </c>
      <c r="K793">
        <v>1</v>
      </c>
      <c r="Q793" s="3"/>
      <c r="R793" s="3"/>
      <c r="S793" s="3"/>
    </row>
    <row r="794" spans="1:21" x14ac:dyDescent="0.3">
      <c r="A794">
        <v>2020</v>
      </c>
      <c r="B794" t="s">
        <v>713</v>
      </c>
      <c r="C794" s="1">
        <v>43992</v>
      </c>
      <c r="D794" s="3">
        <v>94</v>
      </c>
      <c r="E794" s="3">
        <v>94</v>
      </c>
      <c r="F794" s="1"/>
      <c r="G794" s="1"/>
      <c r="H794" t="s">
        <v>3739</v>
      </c>
      <c r="I794" t="s">
        <v>2371</v>
      </c>
      <c r="J794" s="1" t="s">
        <v>2212</v>
      </c>
      <c r="K794">
        <v>1</v>
      </c>
      <c r="Q794" s="3"/>
      <c r="R794" s="3"/>
      <c r="S794" s="3"/>
    </row>
    <row r="795" spans="1:21" x14ac:dyDescent="0.3">
      <c r="A795">
        <v>2020</v>
      </c>
      <c r="B795" t="s">
        <v>714</v>
      </c>
      <c r="C795" s="1">
        <v>43991</v>
      </c>
      <c r="D795" s="3">
        <v>91</v>
      </c>
      <c r="E795" s="3">
        <v>91</v>
      </c>
      <c r="F795" s="1"/>
      <c r="G795" s="1"/>
      <c r="H795" t="s">
        <v>2334</v>
      </c>
      <c r="I795" t="s">
        <v>2333</v>
      </c>
      <c r="J795" s="1" t="s">
        <v>2212</v>
      </c>
      <c r="K795">
        <v>1</v>
      </c>
      <c r="Q795" s="3"/>
      <c r="R795" s="3"/>
      <c r="S795" s="3"/>
    </row>
    <row r="796" spans="1:21" x14ac:dyDescent="0.3">
      <c r="A796">
        <v>2020</v>
      </c>
      <c r="B796" t="s">
        <v>715</v>
      </c>
      <c r="C796" s="1">
        <v>43991</v>
      </c>
      <c r="D796" s="3">
        <v>89</v>
      </c>
      <c r="E796" s="3">
        <v>89</v>
      </c>
      <c r="F796" s="1"/>
      <c r="G796" s="1"/>
      <c r="H796" t="s">
        <v>2336</v>
      </c>
      <c r="I796" t="s">
        <v>2333</v>
      </c>
      <c r="J796" s="1" t="s">
        <v>2212</v>
      </c>
      <c r="K796">
        <v>1</v>
      </c>
      <c r="Q796" s="3"/>
      <c r="R796" s="3"/>
      <c r="S796" s="3"/>
    </row>
    <row r="797" spans="1:21" x14ac:dyDescent="0.3">
      <c r="A797">
        <v>2020</v>
      </c>
      <c r="B797" t="s">
        <v>716</v>
      </c>
      <c r="C797" s="1">
        <v>43990</v>
      </c>
      <c r="D797" s="3">
        <v>72</v>
      </c>
      <c r="E797" s="3">
        <v>72</v>
      </c>
      <c r="F797" s="1"/>
      <c r="G797" s="1"/>
      <c r="H797" t="s">
        <v>3474</v>
      </c>
      <c r="I797" t="s">
        <v>2333</v>
      </c>
      <c r="J797" s="1" t="s">
        <v>2212</v>
      </c>
      <c r="K797">
        <v>1</v>
      </c>
      <c r="Q797" s="3"/>
      <c r="R797" s="3">
        <v>72</v>
      </c>
      <c r="S797" s="3"/>
      <c r="U797">
        <v>1</v>
      </c>
    </row>
    <row r="798" spans="1:21" x14ac:dyDescent="0.3">
      <c r="A798">
        <v>2020</v>
      </c>
      <c r="B798" t="s">
        <v>717</v>
      </c>
      <c r="C798" s="1">
        <v>43990</v>
      </c>
      <c r="D798" s="3">
        <v>92</v>
      </c>
      <c r="E798" s="3">
        <v>92</v>
      </c>
      <c r="F798" s="1"/>
      <c r="G798" s="1"/>
      <c r="H798" t="s">
        <v>2334</v>
      </c>
      <c r="I798" t="s">
        <v>2333</v>
      </c>
      <c r="J798" s="1" t="s">
        <v>2212</v>
      </c>
      <c r="K798">
        <v>1</v>
      </c>
      <c r="Q798" s="3"/>
      <c r="R798" s="3"/>
      <c r="S798" s="3"/>
    </row>
    <row r="799" spans="1:21" x14ac:dyDescent="0.3">
      <c r="A799">
        <v>2020</v>
      </c>
      <c r="B799" t="s">
        <v>718</v>
      </c>
      <c r="C799" s="1">
        <v>43990</v>
      </c>
      <c r="D799" s="3">
        <v>57</v>
      </c>
      <c r="E799" s="3">
        <v>57</v>
      </c>
      <c r="F799" s="1" t="s">
        <v>2122</v>
      </c>
      <c r="G799" s="1"/>
      <c r="H799" t="s">
        <v>3545</v>
      </c>
      <c r="I799" t="s">
        <v>2341</v>
      </c>
      <c r="J799" s="1" t="s">
        <v>2212</v>
      </c>
      <c r="K799">
        <v>1</v>
      </c>
      <c r="Q799" s="3">
        <v>57</v>
      </c>
      <c r="R799" s="3"/>
      <c r="S799" s="3"/>
      <c r="T799">
        <v>1</v>
      </c>
    </row>
    <row r="800" spans="1:21" x14ac:dyDescent="0.3">
      <c r="A800">
        <v>2020</v>
      </c>
      <c r="B800" t="s">
        <v>719</v>
      </c>
      <c r="C800" s="1">
        <v>43985</v>
      </c>
      <c r="D800" s="3">
        <v>50</v>
      </c>
      <c r="E800" s="3">
        <v>50</v>
      </c>
      <c r="F800" s="1"/>
      <c r="G800" s="1"/>
      <c r="H800" t="s">
        <v>2304</v>
      </c>
      <c r="I800" t="s">
        <v>2333</v>
      </c>
      <c r="J800" s="1" t="s">
        <v>2212</v>
      </c>
      <c r="K800">
        <v>1</v>
      </c>
      <c r="P800" s="3">
        <v>50</v>
      </c>
      <c r="Q800" s="3">
        <v>50</v>
      </c>
      <c r="R800" s="3"/>
      <c r="S800" s="3">
        <v>1</v>
      </c>
      <c r="T800">
        <v>1</v>
      </c>
    </row>
    <row r="801" spans="1:21" x14ac:dyDescent="0.3">
      <c r="A801">
        <v>2020</v>
      </c>
      <c r="B801" t="s">
        <v>720</v>
      </c>
      <c r="C801" s="1">
        <v>43983</v>
      </c>
      <c r="D801" s="3">
        <v>56</v>
      </c>
      <c r="E801" s="3">
        <v>56</v>
      </c>
      <c r="F801" s="1"/>
      <c r="G801" s="1"/>
      <c r="H801" t="s">
        <v>2376</v>
      </c>
      <c r="I801" t="s">
        <v>2371</v>
      </c>
      <c r="J801" s="1" t="s">
        <v>2212</v>
      </c>
      <c r="K801">
        <v>1</v>
      </c>
      <c r="M801">
        <f>SUM(K774:K801)</f>
        <v>28</v>
      </c>
      <c r="O801" s="4">
        <f>AVERAGE(D774:D801)</f>
        <v>77.642857142857139</v>
      </c>
      <c r="Q801" s="3">
        <v>56</v>
      </c>
      <c r="R801" s="3"/>
      <c r="S801" s="3"/>
      <c r="T801">
        <v>1</v>
      </c>
    </row>
    <row r="802" spans="1:21" x14ac:dyDescent="0.3">
      <c r="A802">
        <v>2020</v>
      </c>
      <c r="B802" t="s">
        <v>721</v>
      </c>
      <c r="C802" s="1">
        <v>43982</v>
      </c>
      <c r="D802" s="3">
        <v>84</v>
      </c>
      <c r="E802" s="3">
        <v>84</v>
      </c>
      <c r="F802" s="1"/>
      <c r="G802" s="1"/>
      <c r="H802" t="s">
        <v>3584</v>
      </c>
      <c r="I802" t="s">
        <v>3476</v>
      </c>
      <c r="J802" s="1" t="s">
        <v>2212</v>
      </c>
      <c r="K802">
        <v>1</v>
      </c>
      <c r="Q802" s="3"/>
      <c r="R802" s="3"/>
      <c r="S802" s="3"/>
    </row>
    <row r="803" spans="1:21" x14ac:dyDescent="0.3">
      <c r="A803">
        <v>2020</v>
      </c>
      <c r="B803" t="s">
        <v>722</v>
      </c>
      <c r="C803" s="1">
        <v>43982</v>
      </c>
      <c r="D803" s="3">
        <v>67</v>
      </c>
      <c r="E803" s="3">
        <v>67</v>
      </c>
      <c r="F803" s="1"/>
      <c r="G803" s="1"/>
      <c r="H803" t="s">
        <v>2336</v>
      </c>
      <c r="I803" t="s">
        <v>2333</v>
      </c>
      <c r="J803" s="1" t="s">
        <v>2212</v>
      </c>
      <c r="K803">
        <v>1</v>
      </c>
      <c r="Q803" s="3"/>
      <c r="R803" s="3">
        <v>67</v>
      </c>
      <c r="S803" s="3"/>
      <c r="U803">
        <v>1</v>
      </c>
    </row>
    <row r="804" spans="1:21" x14ac:dyDescent="0.3">
      <c r="A804">
        <v>2020</v>
      </c>
      <c r="B804" t="s">
        <v>723</v>
      </c>
      <c r="C804" s="1">
        <v>43982</v>
      </c>
      <c r="D804" s="3">
        <v>75</v>
      </c>
      <c r="E804" s="3">
        <v>75</v>
      </c>
      <c r="F804" s="1"/>
      <c r="G804" s="1"/>
      <c r="H804" t="s">
        <v>2406</v>
      </c>
      <c r="I804" t="s">
        <v>2359</v>
      </c>
      <c r="J804" s="1" t="s">
        <v>2212</v>
      </c>
      <c r="K804">
        <v>1</v>
      </c>
      <c r="Q804" s="3"/>
      <c r="R804" s="3"/>
      <c r="S804" s="3"/>
    </row>
    <row r="805" spans="1:21" x14ac:dyDescent="0.3">
      <c r="A805">
        <v>2020</v>
      </c>
      <c r="B805" t="s">
        <v>724</v>
      </c>
      <c r="C805" s="1">
        <v>43981</v>
      </c>
      <c r="D805" s="3">
        <v>90</v>
      </c>
      <c r="E805" s="3">
        <v>90</v>
      </c>
      <c r="F805" s="1"/>
      <c r="G805" s="1"/>
      <c r="H805" t="s">
        <v>3740</v>
      </c>
      <c r="I805" t="s">
        <v>2330</v>
      </c>
      <c r="J805" s="1" t="s">
        <v>2212</v>
      </c>
      <c r="K805">
        <v>1</v>
      </c>
      <c r="Q805" s="3"/>
      <c r="R805" s="3"/>
      <c r="S805" s="3"/>
    </row>
    <row r="806" spans="1:21" x14ac:dyDescent="0.3">
      <c r="A806">
        <v>2020</v>
      </c>
      <c r="B806" t="s">
        <v>725</v>
      </c>
      <c r="C806" s="1">
        <v>43979</v>
      </c>
      <c r="D806" s="3">
        <v>83</v>
      </c>
      <c r="E806" s="3">
        <v>83</v>
      </c>
      <c r="F806" s="1"/>
      <c r="G806" s="1"/>
      <c r="H806" t="s">
        <v>2305</v>
      </c>
      <c r="I806" t="s">
        <v>2333</v>
      </c>
      <c r="J806" s="1" t="s">
        <v>2212</v>
      </c>
      <c r="K806">
        <v>1</v>
      </c>
      <c r="Q806" s="3"/>
      <c r="R806" s="3"/>
      <c r="S806" s="3"/>
    </row>
    <row r="807" spans="1:21" x14ac:dyDescent="0.3">
      <c r="A807">
        <v>2020</v>
      </c>
      <c r="B807" t="s">
        <v>726</v>
      </c>
      <c r="C807" s="1">
        <v>43979</v>
      </c>
      <c r="D807" s="3">
        <v>67</v>
      </c>
      <c r="E807" s="3">
        <v>67</v>
      </c>
      <c r="F807" s="1"/>
      <c r="G807" s="1"/>
      <c r="H807" t="s">
        <v>3460</v>
      </c>
      <c r="I807" t="s">
        <v>2330</v>
      </c>
      <c r="J807" s="1" t="s">
        <v>2212</v>
      </c>
      <c r="K807">
        <v>1</v>
      </c>
      <c r="Q807" s="3"/>
      <c r="R807" s="3">
        <v>67</v>
      </c>
      <c r="S807" s="3"/>
      <c r="U807">
        <v>1</v>
      </c>
    </row>
    <row r="808" spans="1:21" x14ac:dyDescent="0.3">
      <c r="A808">
        <v>2020</v>
      </c>
      <c r="B808" t="s">
        <v>727</v>
      </c>
      <c r="C808" s="1">
        <v>43978</v>
      </c>
      <c r="D808" s="3">
        <v>91</v>
      </c>
      <c r="E808" s="3">
        <v>91</v>
      </c>
      <c r="F808" s="1"/>
      <c r="G808" s="1"/>
      <c r="H808" t="s">
        <v>3442</v>
      </c>
      <c r="I808" t="s">
        <v>2333</v>
      </c>
      <c r="J808" s="1" t="s">
        <v>2212</v>
      </c>
      <c r="K808">
        <v>1</v>
      </c>
      <c r="Q808" s="3"/>
      <c r="R808" s="3"/>
      <c r="S808" s="3"/>
    </row>
    <row r="809" spans="1:21" x14ac:dyDescent="0.3">
      <c r="A809">
        <v>2020</v>
      </c>
      <c r="B809" t="s">
        <v>728</v>
      </c>
      <c r="C809" s="1">
        <v>43978</v>
      </c>
      <c r="D809" s="3">
        <v>66</v>
      </c>
      <c r="E809" s="3">
        <v>66</v>
      </c>
      <c r="F809" s="1"/>
      <c r="G809" s="1"/>
      <c r="H809" t="s">
        <v>2307</v>
      </c>
      <c r="I809" t="s">
        <v>2330</v>
      </c>
      <c r="J809" s="1" t="s">
        <v>2212</v>
      </c>
      <c r="K809">
        <v>1</v>
      </c>
      <c r="Q809" s="3"/>
      <c r="R809" s="3">
        <v>66</v>
      </c>
      <c r="S809" s="3"/>
      <c r="U809">
        <v>1</v>
      </c>
    </row>
    <row r="810" spans="1:21" x14ac:dyDescent="0.3">
      <c r="A810">
        <v>2020</v>
      </c>
      <c r="B810" t="s">
        <v>729</v>
      </c>
      <c r="C810" s="1">
        <v>43978</v>
      </c>
      <c r="D810" s="3">
        <v>88</v>
      </c>
      <c r="E810" s="3">
        <v>88</v>
      </c>
      <c r="F810" s="1"/>
      <c r="G810" s="1"/>
      <c r="H810" t="s">
        <v>3652</v>
      </c>
      <c r="I810" t="s">
        <v>2341</v>
      </c>
      <c r="J810" s="1" t="s">
        <v>2212</v>
      </c>
      <c r="K810">
        <v>1</v>
      </c>
      <c r="Q810" s="3"/>
      <c r="R810" s="3"/>
      <c r="S810" s="3"/>
    </row>
    <row r="811" spans="1:21" x14ac:dyDescent="0.3">
      <c r="A811">
        <v>2020</v>
      </c>
      <c r="B811" t="s">
        <v>730</v>
      </c>
      <c r="C811" s="1">
        <v>43977</v>
      </c>
      <c r="D811" s="3">
        <v>83</v>
      </c>
      <c r="E811" s="3">
        <v>83</v>
      </c>
      <c r="F811" s="1"/>
      <c r="G811" s="1" t="s">
        <v>3571</v>
      </c>
      <c r="H811" s="1" t="s">
        <v>3573</v>
      </c>
      <c r="I811" s="1" t="s">
        <v>2348</v>
      </c>
      <c r="J811" s="1" t="s">
        <v>3572</v>
      </c>
      <c r="K811">
        <v>1</v>
      </c>
      <c r="Q811" s="3"/>
      <c r="R811" s="3"/>
      <c r="S811" s="3"/>
    </row>
    <row r="812" spans="1:21" x14ac:dyDescent="0.3">
      <c r="A812">
        <v>2020</v>
      </c>
      <c r="B812" t="s">
        <v>731</v>
      </c>
      <c r="C812" s="1">
        <v>43977</v>
      </c>
      <c r="D812" s="3">
        <v>98</v>
      </c>
      <c r="E812" s="3">
        <v>98</v>
      </c>
      <c r="F812" s="1"/>
      <c r="G812" s="1"/>
      <c r="H812" t="s">
        <v>2303</v>
      </c>
      <c r="I812" t="s">
        <v>2333</v>
      </c>
      <c r="J812" s="1" t="s">
        <v>2212</v>
      </c>
      <c r="K812">
        <v>1</v>
      </c>
      <c r="Q812" s="3"/>
      <c r="R812" s="3"/>
      <c r="S812" s="3"/>
    </row>
    <row r="813" spans="1:21" x14ac:dyDescent="0.3">
      <c r="A813">
        <v>2020</v>
      </c>
      <c r="B813" t="s">
        <v>732</v>
      </c>
      <c r="C813" s="1">
        <v>43975</v>
      </c>
      <c r="D813" s="3">
        <v>92</v>
      </c>
      <c r="E813" s="3">
        <v>92</v>
      </c>
      <c r="F813" s="1"/>
      <c r="G813" s="1"/>
      <c r="H813" t="s">
        <v>2376</v>
      </c>
      <c r="I813" t="s">
        <v>2371</v>
      </c>
      <c r="J813" s="1" t="s">
        <v>2212</v>
      </c>
      <c r="K813">
        <v>1</v>
      </c>
      <c r="Q813" s="3"/>
      <c r="R813" s="3"/>
      <c r="S813" s="3"/>
    </row>
    <row r="814" spans="1:21" x14ac:dyDescent="0.3">
      <c r="A814">
        <v>2020</v>
      </c>
      <c r="B814" t="s">
        <v>733</v>
      </c>
      <c r="C814" s="1">
        <v>43974</v>
      </c>
      <c r="D814" s="3">
        <v>82</v>
      </c>
      <c r="E814" s="3">
        <v>82</v>
      </c>
      <c r="F814" s="1"/>
      <c r="G814" s="1"/>
      <c r="H814" s="1" t="s">
        <v>2307</v>
      </c>
      <c r="I814" s="1" t="s">
        <v>2330</v>
      </c>
      <c r="J814" s="1" t="s">
        <v>2412</v>
      </c>
      <c r="K814">
        <v>1</v>
      </c>
      <c r="Q814" s="3"/>
      <c r="R814" s="3"/>
      <c r="S814" s="3"/>
    </row>
    <row r="815" spans="1:21" x14ac:dyDescent="0.3">
      <c r="A815">
        <v>2020</v>
      </c>
      <c r="B815" t="s">
        <v>734</v>
      </c>
      <c r="C815" s="1">
        <v>43974</v>
      </c>
      <c r="D815" s="3">
        <v>91</v>
      </c>
      <c r="E815" s="3">
        <v>91</v>
      </c>
      <c r="F815" s="1"/>
      <c r="G815" s="1"/>
      <c r="H815" t="s">
        <v>3439</v>
      </c>
      <c r="I815" t="s">
        <v>2341</v>
      </c>
      <c r="J815" s="1" t="s">
        <v>2212</v>
      </c>
      <c r="K815">
        <v>1</v>
      </c>
      <c r="Q815" s="3"/>
      <c r="R815" s="3"/>
      <c r="S815" s="3"/>
    </row>
    <row r="816" spans="1:21" x14ac:dyDescent="0.3">
      <c r="A816">
        <v>2020</v>
      </c>
      <c r="B816" t="s">
        <v>735</v>
      </c>
      <c r="C816" s="1">
        <v>43973</v>
      </c>
      <c r="D816" s="3">
        <v>93</v>
      </c>
      <c r="E816" s="3">
        <v>93</v>
      </c>
      <c r="F816" s="1"/>
      <c r="G816" s="1"/>
      <c r="H816" t="s">
        <v>3642</v>
      </c>
      <c r="I816" t="s">
        <v>2348</v>
      </c>
      <c r="J816" s="1" t="s">
        <v>2212</v>
      </c>
      <c r="K816">
        <v>1</v>
      </c>
      <c r="Q816" s="3"/>
      <c r="R816" s="3"/>
      <c r="S816" s="3"/>
    </row>
    <row r="817" spans="1:21" x14ac:dyDescent="0.3">
      <c r="A817">
        <v>2020</v>
      </c>
      <c r="B817" t="s">
        <v>736</v>
      </c>
      <c r="C817" s="1">
        <v>43972</v>
      </c>
      <c r="D817" s="3">
        <v>83</v>
      </c>
      <c r="E817" s="3">
        <v>83</v>
      </c>
      <c r="F817" s="1"/>
      <c r="G817" s="1"/>
      <c r="H817" t="s">
        <v>3741</v>
      </c>
      <c r="I817" t="s">
        <v>2330</v>
      </c>
      <c r="J817" s="1" t="s">
        <v>2212</v>
      </c>
      <c r="K817">
        <v>1</v>
      </c>
      <c r="Q817" s="3"/>
      <c r="R817" s="3"/>
      <c r="S817" s="3"/>
    </row>
    <row r="818" spans="1:21" x14ac:dyDescent="0.3">
      <c r="A818">
        <v>2020</v>
      </c>
      <c r="B818" t="s">
        <v>737</v>
      </c>
      <c r="C818" s="1">
        <v>43972</v>
      </c>
      <c r="D818" s="3">
        <v>63</v>
      </c>
      <c r="E818" s="3">
        <v>63</v>
      </c>
      <c r="F818" s="1"/>
      <c r="G818" s="1"/>
      <c r="H818" t="s">
        <v>3742</v>
      </c>
      <c r="I818" t="s">
        <v>3445</v>
      </c>
      <c r="J818" s="1" t="s">
        <v>2212</v>
      </c>
      <c r="K818">
        <v>1</v>
      </c>
      <c r="Q818" s="3">
        <v>63</v>
      </c>
      <c r="R818" s="3"/>
      <c r="S818" s="3"/>
      <c r="T818">
        <v>1</v>
      </c>
    </row>
    <row r="819" spans="1:21" x14ac:dyDescent="0.3">
      <c r="A819">
        <v>2020</v>
      </c>
      <c r="B819" t="s">
        <v>738</v>
      </c>
      <c r="C819" s="1">
        <v>43972</v>
      </c>
      <c r="D819" s="3">
        <v>85</v>
      </c>
      <c r="E819" s="3">
        <v>85</v>
      </c>
      <c r="F819" s="1"/>
      <c r="G819" s="1"/>
      <c r="H819" t="s">
        <v>2334</v>
      </c>
      <c r="I819" t="s">
        <v>2333</v>
      </c>
      <c r="J819" s="1" t="s">
        <v>2212</v>
      </c>
      <c r="K819">
        <v>1</v>
      </c>
      <c r="Q819" s="3"/>
      <c r="R819" s="3"/>
      <c r="S819" s="3"/>
    </row>
    <row r="820" spans="1:21" x14ac:dyDescent="0.3">
      <c r="A820">
        <v>2020</v>
      </c>
      <c r="B820" t="s">
        <v>739</v>
      </c>
      <c r="C820" s="1">
        <v>43971</v>
      </c>
      <c r="D820" s="3">
        <v>65</v>
      </c>
      <c r="E820" s="3">
        <v>65</v>
      </c>
      <c r="F820" s="1"/>
      <c r="G820" s="1"/>
      <c r="H820" t="s">
        <v>3481</v>
      </c>
      <c r="I820" t="s">
        <v>2348</v>
      </c>
      <c r="J820" s="1" t="s">
        <v>2212</v>
      </c>
      <c r="K820">
        <v>1</v>
      </c>
      <c r="Q820" s="3"/>
      <c r="R820" s="3">
        <v>65</v>
      </c>
      <c r="S820" s="3"/>
      <c r="U820">
        <v>1</v>
      </c>
    </row>
    <row r="821" spans="1:21" x14ac:dyDescent="0.3">
      <c r="A821">
        <v>2020</v>
      </c>
      <c r="B821" t="s">
        <v>740</v>
      </c>
      <c r="C821" s="1">
        <v>43971</v>
      </c>
      <c r="D821" s="3">
        <v>87</v>
      </c>
      <c r="E821" s="3">
        <v>87</v>
      </c>
      <c r="F821" s="1"/>
      <c r="G821" s="1"/>
      <c r="H821" t="s">
        <v>3743</v>
      </c>
      <c r="I821" t="s">
        <v>2333</v>
      </c>
      <c r="J821" s="1" t="s">
        <v>2212</v>
      </c>
      <c r="K821">
        <v>1</v>
      </c>
      <c r="Q821" s="3"/>
      <c r="R821" s="3"/>
      <c r="S821" s="3"/>
    </row>
    <row r="822" spans="1:21" x14ac:dyDescent="0.3">
      <c r="A822">
        <v>2020</v>
      </c>
      <c r="B822" t="s">
        <v>741</v>
      </c>
      <c r="C822" s="1">
        <v>43970</v>
      </c>
      <c r="D822" s="3">
        <v>84</v>
      </c>
      <c r="E822" s="3">
        <v>84</v>
      </c>
      <c r="F822" s="1"/>
      <c r="G822" s="1"/>
      <c r="H822" t="s">
        <v>3733</v>
      </c>
      <c r="I822" t="s">
        <v>2333</v>
      </c>
      <c r="J822" s="1" t="s">
        <v>2212</v>
      </c>
      <c r="K822">
        <v>1</v>
      </c>
      <c r="Q822" s="3"/>
      <c r="R822" s="3"/>
      <c r="S822" s="3"/>
    </row>
    <row r="823" spans="1:21" x14ac:dyDescent="0.3">
      <c r="A823">
        <v>2020</v>
      </c>
      <c r="B823" t="s">
        <v>742</v>
      </c>
      <c r="C823" s="1">
        <v>43967</v>
      </c>
      <c r="D823" s="3">
        <v>91</v>
      </c>
      <c r="E823" s="3">
        <v>91</v>
      </c>
      <c r="F823" s="1"/>
      <c r="G823" s="1"/>
      <c r="H823" t="s">
        <v>2304</v>
      </c>
      <c r="I823" t="s">
        <v>2333</v>
      </c>
      <c r="J823" s="1" t="s">
        <v>2212</v>
      </c>
      <c r="K823">
        <v>1</v>
      </c>
      <c r="Q823" s="3"/>
      <c r="R823" s="3"/>
      <c r="S823" s="3"/>
    </row>
    <row r="824" spans="1:21" x14ac:dyDescent="0.3">
      <c r="A824">
        <v>2020</v>
      </c>
      <c r="B824" t="s">
        <v>743</v>
      </c>
      <c r="C824" s="1">
        <v>43967</v>
      </c>
      <c r="D824" s="3">
        <v>83</v>
      </c>
      <c r="E824" s="3">
        <v>83</v>
      </c>
      <c r="F824" s="1"/>
      <c r="G824" s="1"/>
      <c r="H824" t="s">
        <v>3728</v>
      </c>
      <c r="I824" t="s">
        <v>2333</v>
      </c>
      <c r="J824" s="1" t="s">
        <v>2212</v>
      </c>
      <c r="K824">
        <v>1</v>
      </c>
      <c r="Q824" s="3"/>
      <c r="R824" s="3"/>
      <c r="S824" s="3"/>
    </row>
    <row r="825" spans="1:21" x14ac:dyDescent="0.3">
      <c r="A825">
        <v>2020</v>
      </c>
      <c r="B825" t="s">
        <v>744</v>
      </c>
      <c r="C825" s="1">
        <v>43966</v>
      </c>
      <c r="D825" s="3">
        <v>92</v>
      </c>
      <c r="E825" s="3">
        <v>92</v>
      </c>
      <c r="F825" s="1"/>
      <c r="G825" s="1"/>
      <c r="H825" t="s">
        <v>2309</v>
      </c>
      <c r="I825" t="s">
        <v>2333</v>
      </c>
      <c r="J825" s="1" t="s">
        <v>2212</v>
      </c>
      <c r="K825">
        <v>1</v>
      </c>
      <c r="Q825" s="3"/>
      <c r="R825" s="3"/>
      <c r="S825" s="3"/>
    </row>
    <row r="826" spans="1:21" x14ac:dyDescent="0.3">
      <c r="A826">
        <v>2020</v>
      </c>
      <c r="B826" t="s">
        <v>745</v>
      </c>
      <c r="C826" s="1">
        <v>43966</v>
      </c>
      <c r="D826" s="3">
        <v>87</v>
      </c>
      <c r="E826" s="3">
        <v>87</v>
      </c>
      <c r="F826" s="1"/>
      <c r="G826" s="1"/>
      <c r="H826" t="s">
        <v>3744</v>
      </c>
      <c r="I826" t="s">
        <v>2348</v>
      </c>
      <c r="J826" s="1" t="s">
        <v>2212</v>
      </c>
      <c r="K826">
        <v>1</v>
      </c>
      <c r="Q826" s="3"/>
      <c r="R826" s="3"/>
      <c r="S826" s="3"/>
    </row>
    <row r="827" spans="1:21" x14ac:dyDescent="0.3">
      <c r="A827">
        <v>2020</v>
      </c>
      <c r="B827" t="s">
        <v>746</v>
      </c>
      <c r="C827" s="1">
        <v>43963</v>
      </c>
      <c r="D827" s="3">
        <v>95</v>
      </c>
      <c r="E827" s="3">
        <v>95</v>
      </c>
      <c r="F827" s="1"/>
      <c r="G827" s="1"/>
      <c r="H827" t="s">
        <v>2303</v>
      </c>
      <c r="I827" t="s">
        <v>2333</v>
      </c>
      <c r="J827" s="1" t="s">
        <v>2212</v>
      </c>
      <c r="K827">
        <v>1</v>
      </c>
      <c r="Q827" s="3"/>
      <c r="R827" s="3"/>
      <c r="S827" s="3"/>
    </row>
    <row r="828" spans="1:21" x14ac:dyDescent="0.3">
      <c r="A828">
        <v>2020</v>
      </c>
      <c r="B828" t="s">
        <v>747</v>
      </c>
      <c r="C828" s="1">
        <v>43962</v>
      </c>
      <c r="D828" s="3">
        <v>66</v>
      </c>
      <c r="E828" s="3">
        <v>66</v>
      </c>
      <c r="F828" s="1"/>
      <c r="G828" s="1"/>
      <c r="H828" t="s">
        <v>2308</v>
      </c>
      <c r="I828" t="s">
        <v>2371</v>
      </c>
      <c r="J828" s="1" t="s">
        <v>2212</v>
      </c>
      <c r="K828">
        <v>1</v>
      </c>
      <c r="Q828" s="3"/>
      <c r="R828" s="3">
        <v>66</v>
      </c>
      <c r="S828" s="3"/>
      <c r="U828">
        <v>1</v>
      </c>
    </row>
    <row r="829" spans="1:21" x14ac:dyDescent="0.3">
      <c r="A829">
        <v>2020</v>
      </c>
      <c r="B829" t="s">
        <v>748</v>
      </c>
      <c r="C829" s="1">
        <v>43961</v>
      </c>
      <c r="D829" s="3">
        <v>90</v>
      </c>
      <c r="E829" s="3">
        <v>90</v>
      </c>
      <c r="F829" s="1"/>
      <c r="G829" s="1"/>
      <c r="H829" t="s">
        <v>3500</v>
      </c>
      <c r="I829" t="s">
        <v>3476</v>
      </c>
      <c r="J829" s="1" t="s">
        <v>2212</v>
      </c>
      <c r="K829">
        <v>1</v>
      </c>
      <c r="Q829" s="3"/>
      <c r="R829" s="3"/>
      <c r="S829" s="3"/>
    </row>
    <row r="830" spans="1:21" x14ac:dyDescent="0.3">
      <c r="A830">
        <v>2020</v>
      </c>
      <c r="B830" t="s">
        <v>749</v>
      </c>
      <c r="C830" s="1">
        <v>43960</v>
      </c>
      <c r="D830" s="3">
        <v>73</v>
      </c>
      <c r="E830" s="3">
        <v>73</v>
      </c>
      <c r="F830" s="1"/>
      <c r="G830" s="1"/>
      <c r="H830" t="s">
        <v>3745</v>
      </c>
      <c r="I830" t="s">
        <v>2371</v>
      </c>
      <c r="J830" s="1" t="s">
        <v>2212</v>
      </c>
      <c r="K830">
        <v>1</v>
      </c>
      <c r="Q830" s="3"/>
      <c r="R830" s="3">
        <v>73</v>
      </c>
      <c r="S830" s="3"/>
      <c r="U830">
        <v>1</v>
      </c>
    </row>
    <row r="831" spans="1:21" x14ac:dyDescent="0.3">
      <c r="A831">
        <v>2020</v>
      </c>
      <c r="B831" t="s">
        <v>750</v>
      </c>
      <c r="C831" s="1">
        <v>43960</v>
      </c>
      <c r="D831" s="3">
        <v>99</v>
      </c>
      <c r="E831" s="3">
        <v>99</v>
      </c>
      <c r="F831" s="1" t="s">
        <v>2191</v>
      </c>
      <c r="G831" s="1"/>
      <c r="H831" t="s">
        <v>3492</v>
      </c>
      <c r="I831" t="s">
        <v>2333</v>
      </c>
      <c r="J831" s="1" t="s">
        <v>2212</v>
      </c>
      <c r="K831">
        <v>1</v>
      </c>
      <c r="Q831" s="3"/>
      <c r="R831" s="3"/>
      <c r="S831" s="3"/>
    </row>
    <row r="832" spans="1:21" x14ac:dyDescent="0.3">
      <c r="A832">
        <v>2020</v>
      </c>
      <c r="B832" t="s">
        <v>751</v>
      </c>
      <c r="C832" s="1">
        <v>43956</v>
      </c>
      <c r="D832" s="3">
        <v>95</v>
      </c>
      <c r="E832" s="3">
        <v>95</v>
      </c>
      <c r="F832" s="1"/>
      <c r="G832" s="1"/>
      <c r="H832" t="s">
        <v>2334</v>
      </c>
      <c r="I832" t="s">
        <v>2333</v>
      </c>
      <c r="J832" s="1" t="s">
        <v>2212</v>
      </c>
      <c r="K832">
        <v>1</v>
      </c>
      <c r="Q832" s="3"/>
      <c r="R832" s="3"/>
      <c r="S832" s="3"/>
    </row>
    <row r="833" spans="1:21" x14ac:dyDescent="0.3">
      <c r="A833">
        <v>2020</v>
      </c>
      <c r="B833" t="s">
        <v>752</v>
      </c>
      <c r="C833" s="1">
        <v>43956</v>
      </c>
      <c r="D833" s="3">
        <v>84</v>
      </c>
      <c r="E833" s="3">
        <v>84</v>
      </c>
      <c r="F833" s="1"/>
      <c r="G833" s="1"/>
      <c r="H833" t="s">
        <v>2311</v>
      </c>
      <c r="I833" t="s">
        <v>2341</v>
      </c>
      <c r="J833" s="1" t="s">
        <v>2212</v>
      </c>
      <c r="K833">
        <v>1</v>
      </c>
      <c r="Q833" s="3"/>
      <c r="R833" s="3"/>
      <c r="S833" s="3"/>
    </row>
    <row r="834" spans="1:21" x14ac:dyDescent="0.3">
      <c r="A834">
        <v>2020</v>
      </c>
      <c r="B834" t="s">
        <v>753</v>
      </c>
      <c r="C834" s="1">
        <v>43955</v>
      </c>
      <c r="D834" s="3">
        <v>55</v>
      </c>
      <c r="E834" s="3">
        <v>55</v>
      </c>
      <c r="F834" s="1"/>
      <c r="G834" s="1"/>
      <c r="H834" t="s">
        <v>3746</v>
      </c>
      <c r="I834" t="s">
        <v>2348</v>
      </c>
      <c r="J834" s="1" t="s">
        <v>2212</v>
      </c>
      <c r="K834">
        <v>1</v>
      </c>
      <c r="Q834" s="3">
        <v>55</v>
      </c>
      <c r="R834" s="3"/>
      <c r="S834" s="3"/>
      <c r="T834">
        <v>1</v>
      </c>
    </row>
    <row r="835" spans="1:21" x14ac:dyDescent="0.3">
      <c r="A835">
        <v>2020</v>
      </c>
      <c r="B835" t="s">
        <v>754</v>
      </c>
      <c r="C835" s="1">
        <v>43953</v>
      </c>
      <c r="D835" s="3">
        <v>79</v>
      </c>
      <c r="E835" s="3">
        <v>79</v>
      </c>
      <c r="F835" s="1" t="s">
        <v>2192</v>
      </c>
      <c r="G835" s="1"/>
      <c r="H835" t="s">
        <v>3490</v>
      </c>
      <c r="I835" t="s">
        <v>2333</v>
      </c>
      <c r="J835" s="1" t="s">
        <v>2212</v>
      </c>
      <c r="K835">
        <v>1</v>
      </c>
      <c r="Q835" s="3"/>
      <c r="R835" s="3"/>
      <c r="S835" s="3"/>
    </row>
    <row r="836" spans="1:21" x14ac:dyDescent="0.3">
      <c r="A836">
        <v>2020</v>
      </c>
      <c r="B836" t="s">
        <v>755</v>
      </c>
      <c r="C836" s="1">
        <v>43953</v>
      </c>
      <c r="D836" s="3">
        <v>64</v>
      </c>
      <c r="E836" s="3">
        <v>64</v>
      </c>
      <c r="F836" s="1" t="s">
        <v>2122</v>
      </c>
      <c r="G836" s="1"/>
      <c r="H836" t="s">
        <v>3694</v>
      </c>
      <c r="I836" t="s">
        <v>2333</v>
      </c>
      <c r="J836" s="1" t="s">
        <v>2212</v>
      </c>
      <c r="K836">
        <v>1</v>
      </c>
      <c r="Q836" s="3">
        <v>64</v>
      </c>
      <c r="R836" s="3"/>
      <c r="S836" s="3"/>
      <c r="T836">
        <v>1</v>
      </c>
    </row>
    <row r="837" spans="1:21" x14ac:dyDescent="0.3">
      <c r="A837">
        <v>2020</v>
      </c>
      <c r="B837" t="s">
        <v>756</v>
      </c>
      <c r="C837" s="1">
        <v>43952</v>
      </c>
      <c r="D837" s="3">
        <v>81</v>
      </c>
      <c r="E837" s="3">
        <v>81</v>
      </c>
      <c r="F837" s="1"/>
      <c r="G837" s="1"/>
      <c r="H837" t="s">
        <v>2334</v>
      </c>
      <c r="I837" t="s">
        <v>2333</v>
      </c>
      <c r="J837" s="1" t="s">
        <v>2212</v>
      </c>
      <c r="K837">
        <v>1</v>
      </c>
      <c r="M837">
        <f>SUM(K802:K837)</f>
        <v>36</v>
      </c>
      <c r="O837" s="4">
        <f>AVERAGE(D802:D837)</f>
        <v>81.972222222222229</v>
      </c>
      <c r="Q837" s="3"/>
      <c r="R837" s="3"/>
      <c r="S837" s="3"/>
    </row>
    <row r="838" spans="1:21" x14ac:dyDescent="0.3">
      <c r="A838">
        <v>2020</v>
      </c>
      <c r="B838" t="s">
        <v>757</v>
      </c>
      <c r="C838" s="1">
        <v>43951</v>
      </c>
      <c r="D838" s="3">
        <v>90</v>
      </c>
      <c r="E838" s="3">
        <v>90</v>
      </c>
      <c r="F838" s="1"/>
      <c r="G838" s="1"/>
      <c r="H838" t="s">
        <v>2336</v>
      </c>
      <c r="I838" t="s">
        <v>2333</v>
      </c>
      <c r="J838" s="1" t="s">
        <v>2212</v>
      </c>
      <c r="K838">
        <v>1</v>
      </c>
      <c r="Q838" s="3"/>
      <c r="R838" s="3"/>
      <c r="S838" s="3"/>
    </row>
    <row r="839" spans="1:21" x14ac:dyDescent="0.3">
      <c r="A839">
        <v>2020</v>
      </c>
      <c r="B839" t="s">
        <v>758</v>
      </c>
      <c r="C839" s="1">
        <v>43951</v>
      </c>
      <c r="D839" s="3">
        <v>75</v>
      </c>
      <c r="E839" s="3">
        <v>75</v>
      </c>
      <c r="F839" s="1"/>
      <c r="G839" s="1"/>
      <c r="H839" t="s">
        <v>2390</v>
      </c>
      <c r="I839" t="s">
        <v>2359</v>
      </c>
      <c r="J839" s="1" t="s">
        <v>2212</v>
      </c>
      <c r="K839">
        <v>1</v>
      </c>
      <c r="Q839" s="3"/>
      <c r="R839" s="3"/>
      <c r="S839" s="3"/>
    </row>
    <row r="840" spans="1:21" x14ac:dyDescent="0.3">
      <c r="A840">
        <v>2020</v>
      </c>
      <c r="B840" t="s">
        <v>759</v>
      </c>
      <c r="C840" s="1">
        <v>43950</v>
      </c>
      <c r="D840" s="3">
        <v>86</v>
      </c>
      <c r="E840" s="3">
        <v>86</v>
      </c>
      <c r="F840" s="1"/>
      <c r="G840" s="1"/>
      <c r="H840" t="s">
        <v>3747</v>
      </c>
      <c r="I840" t="s">
        <v>2333</v>
      </c>
      <c r="J840" s="1" t="s">
        <v>2212</v>
      </c>
      <c r="K840">
        <v>1</v>
      </c>
      <c r="Q840" s="3"/>
      <c r="R840" s="3"/>
      <c r="S840" s="3"/>
    </row>
    <row r="841" spans="1:21" x14ac:dyDescent="0.3">
      <c r="A841">
        <v>2020</v>
      </c>
      <c r="B841" t="s">
        <v>760</v>
      </c>
      <c r="C841" s="1">
        <v>43950</v>
      </c>
      <c r="D841" s="3">
        <v>86</v>
      </c>
      <c r="E841" s="3">
        <v>86</v>
      </c>
      <c r="F841" s="1"/>
      <c r="G841" s="1"/>
      <c r="H841" t="s">
        <v>3435</v>
      </c>
      <c r="I841" t="s">
        <v>2341</v>
      </c>
      <c r="J841" s="1" t="s">
        <v>2212</v>
      </c>
      <c r="K841">
        <v>1</v>
      </c>
      <c r="Q841" s="3"/>
      <c r="R841" s="3"/>
      <c r="S841" s="3"/>
    </row>
    <row r="842" spans="1:21" x14ac:dyDescent="0.3">
      <c r="A842">
        <v>2020</v>
      </c>
      <c r="B842" t="s">
        <v>761</v>
      </c>
      <c r="C842" s="1">
        <v>43950</v>
      </c>
      <c r="D842" s="3">
        <v>90</v>
      </c>
      <c r="E842" s="3">
        <v>90</v>
      </c>
      <c r="F842" s="1"/>
      <c r="G842" s="1"/>
      <c r="H842" t="s">
        <v>3573</v>
      </c>
      <c r="I842" t="s">
        <v>2348</v>
      </c>
      <c r="J842" s="1" t="s">
        <v>2212</v>
      </c>
      <c r="K842">
        <v>1</v>
      </c>
      <c r="Q842" s="3"/>
      <c r="R842" s="3"/>
      <c r="S842" s="3"/>
    </row>
    <row r="843" spans="1:21" x14ac:dyDescent="0.3">
      <c r="A843">
        <v>2020</v>
      </c>
      <c r="B843" t="s">
        <v>762</v>
      </c>
      <c r="C843" s="1">
        <v>43949</v>
      </c>
      <c r="D843" s="3">
        <v>92</v>
      </c>
      <c r="E843" s="3">
        <v>92</v>
      </c>
      <c r="F843" s="1"/>
      <c r="G843" s="1"/>
      <c r="H843" t="s">
        <v>2304</v>
      </c>
      <c r="I843" t="s">
        <v>2333</v>
      </c>
      <c r="J843" s="1" t="s">
        <v>2212</v>
      </c>
      <c r="K843">
        <v>1</v>
      </c>
      <c r="Q843" s="3"/>
      <c r="R843" s="3"/>
      <c r="S843" s="3"/>
    </row>
    <row r="844" spans="1:21" x14ac:dyDescent="0.3">
      <c r="A844">
        <v>2020</v>
      </c>
      <c r="B844" t="s">
        <v>763</v>
      </c>
      <c r="C844" s="1">
        <v>43949</v>
      </c>
      <c r="D844" s="3">
        <v>82</v>
      </c>
      <c r="E844" s="3">
        <v>82</v>
      </c>
      <c r="F844" s="1"/>
      <c r="G844" s="1"/>
      <c r="H844" t="s">
        <v>3573</v>
      </c>
      <c r="I844" t="s">
        <v>2348</v>
      </c>
      <c r="J844" s="1" t="s">
        <v>2212</v>
      </c>
      <c r="K844">
        <v>1</v>
      </c>
      <c r="Q844" s="3"/>
      <c r="R844" s="3"/>
      <c r="S844" s="3"/>
    </row>
    <row r="845" spans="1:21" x14ac:dyDescent="0.3">
      <c r="A845">
        <v>2020</v>
      </c>
      <c r="B845" t="s">
        <v>764</v>
      </c>
      <c r="C845" s="1">
        <v>43949</v>
      </c>
      <c r="D845" s="3">
        <v>88</v>
      </c>
      <c r="E845" s="3">
        <v>88</v>
      </c>
      <c r="F845" s="1"/>
      <c r="G845" s="1"/>
      <c r="H845" t="s">
        <v>3748</v>
      </c>
      <c r="I845" t="s">
        <v>2333</v>
      </c>
      <c r="J845" s="1" t="s">
        <v>2212</v>
      </c>
      <c r="K845">
        <v>1</v>
      </c>
      <c r="Q845" s="3"/>
      <c r="R845" s="3"/>
      <c r="S845" s="3"/>
    </row>
    <row r="846" spans="1:21" x14ac:dyDescent="0.3">
      <c r="A846">
        <v>2020</v>
      </c>
      <c r="B846" t="s">
        <v>765</v>
      </c>
      <c r="C846" s="1">
        <v>43949</v>
      </c>
      <c r="D846" s="3">
        <v>61</v>
      </c>
      <c r="E846" s="3">
        <v>61</v>
      </c>
      <c r="F846" s="1"/>
      <c r="G846" s="1"/>
      <c r="H846" t="s">
        <v>3741</v>
      </c>
      <c r="I846" t="s">
        <v>2330</v>
      </c>
      <c r="J846" s="1" t="s">
        <v>2212</v>
      </c>
      <c r="K846">
        <v>1</v>
      </c>
      <c r="Q846" s="3">
        <v>61</v>
      </c>
      <c r="R846" s="3"/>
      <c r="S846" s="3"/>
      <c r="T846">
        <v>1</v>
      </c>
    </row>
    <row r="847" spans="1:21" x14ac:dyDescent="0.3">
      <c r="A847">
        <v>2020</v>
      </c>
      <c r="B847" t="s">
        <v>766</v>
      </c>
      <c r="C847" s="1">
        <v>43949</v>
      </c>
      <c r="D847" s="3">
        <v>66</v>
      </c>
      <c r="E847" s="3">
        <v>66</v>
      </c>
      <c r="F847" s="1"/>
      <c r="G847" s="1"/>
      <c r="H847" t="s">
        <v>3500</v>
      </c>
      <c r="I847" t="s">
        <v>3476</v>
      </c>
      <c r="J847" s="1" t="s">
        <v>2212</v>
      </c>
      <c r="K847">
        <v>1</v>
      </c>
      <c r="Q847" s="3"/>
      <c r="R847" s="3">
        <v>66</v>
      </c>
      <c r="S847" s="3"/>
      <c r="U847">
        <v>1</v>
      </c>
    </row>
    <row r="848" spans="1:21" x14ac:dyDescent="0.3">
      <c r="A848">
        <v>2020</v>
      </c>
      <c r="B848" t="s">
        <v>767</v>
      </c>
      <c r="C848" s="1">
        <v>43949</v>
      </c>
      <c r="D848" s="3">
        <v>85</v>
      </c>
      <c r="E848" s="3">
        <v>85</v>
      </c>
      <c r="F848" s="1"/>
      <c r="G848" s="1"/>
      <c r="H848" t="s">
        <v>3481</v>
      </c>
      <c r="I848" t="s">
        <v>2348</v>
      </c>
      <c r="J848" s="1" t="s">
        <v>2212</v>
      </c>
      <c r="K848">
        <v>1</v>
      </c>
      <c r="Q848" s="3"/>
      <c r="R848" s="3"/>
      <c r="S848" s="3"/>
    </row>
    <row r="849" spans="1:21" x14ac:dyDescent="0.3">
      <c r="A849">
        <v>2020</v>
      </c>
      <c r="B849" t="s">
        <v>768</v>
      </c>
      <c r="C849" s="1">
        <v>43948</v>
      </c>
      <c r="D849" s="3">
        <v>88</v>
      </c>
      <c r="E849" s="3">
        <v>88</v>
      </c>
      <c r="F849" s="1"/>
      <c r="G849" s="1"/>
      <c r="H849" t="s">
        <v>3684</v>
      </c>
      <c r="I849" t="s">
        <v>2341</v>
      </c>
      <c r="J849" s="1" t="s">
        <v>2212</v>
      </c>
      <c r="K849">
        <v>1</v>
      </c>
      <c r="Q849" s="3"/>
      <c r="R849" s="3"/>
      <c r="S849" s="3"/>
    </row>
    <row r="850" spans="1:21" x14ac:dyDescent="0.3">
      <c r="A850">
        <v>2020</v>
      </c>
      <c r="B850" t="s">
        <v>769</v>
      </c>
      <c r="C850" s="1">
        <v>43948</v>
      </c>
      <c r="D850" s="3">
        <v>90</v>
      </c>
      <c r="E850" s="3">
        <v>90</v>
      </c>
      <c r="F850" s="1"/>
      <c r="G850" s="1"/>
      <c r="H850" t="s">
        <v>3749</v>
      </c>
      <c r="I850" t="s">
        <v>2348</v>
      </c>
      <c r="J850" s="1" t="s">
        <v>2212</v>
      </c>
      <c r="K850">
        <v>1</v>
      </c>
      <c r="Q850" s="3"/>
      <c r="R850" s="3"/>
      <c r="S850" s="3"/>
    </row>
    <row r="851" spans="1:21" x14ac:dyDescent="0.3">
      <c r="A851">
        <v>2020</v>
      </c>
      <c r="B851" t="s">
        <v>770</v>
      </c>
      <c r="C851" s="1">
        <v>43947</v>
      </c>
      <c r="D851" s="3">
        <v>63</v>
      </c>
      <c r="E851" s="3">
        <v>63</v>
      </c>
      <c r="F851" s="1"/>
      <c r="G851" s="1"/>
      <c r="H851" t="s">
        <v>3479</v>
      </c>
      <c r="I851" t="s">
        <v>3448</v>
      </c>
      <c r="J851" s="1" t="s">
        <v>2212</v>
      </c>
      <c r="K851">
        <v>1</v>
      </c>
      <c r="Q851" s="3">
        <v>63</v>
      </c>
      <c r="R851" s="3"/>
      <c r="S851" s="3"/>
      <c r="T851">
        <v>1</v>
      </c>
    </row>
    <row r="852" spans="1:21" x14ac:dyDescent="0.3">
      <c r="A852">
        <v>2020</v>
      </c>
      <c r="B852" t="s">
        <v>771</v>
      </c>
      <c r="C852" s="1">
        <v>43946</v>
      </c>
      <c r="D852" s="3">
        <v>91</v>
      </c>
      <c r="E852" s="3">
        <v>91</v>
      </c>
      <c r="F852" s="1"/>
      <c r="G852" s="1"/>
      <c r="H852" t="s">
        <v>3750</v>
      </c>
      <c r="I852" t="s">
        <v>2348</v>
      </c>
      <c r="J852" s="1" t="s">
        <v>2212</v>
      </c>
      <c r="K852">
        <v>1</v>
      </c>
      <c r="Q852" s="3"/>
      <c r="R852" s="3"/>
      <c r="S852" s="3"/>
    </row>
    <row r="853" spans="1:21" x14ac:dyDescent="0.3">
      <c r="A853">
        <v>2020</v>
      </c>
      <c r="B853" t="s">
        <v>772</v>
      </c>
      <c r="C853" s="1">
        <v>43946</v>
      </c>
      <c r="D853" s="3">
        <v>88</v>
      </c>
      <c r="E853" s="3">
        <v>88</v>
      </c>
      <c r="F853" s="1"/>
      <c r="G853" s="1"/>
      <c r="H853" t="s">
        <v>3751</v>
      </c>
      <c r="I853" t="s">
        <v>2333</v>
      </c>
      <c r="J853" s="1" t="s">
        <v>2212</v>
      </c>
      <c r="K853">
        <v>1</v>
      </c>
      <c r="Q853" s="3"/>
      <c r="R853" s="3"/>
      <c r="S853" s="3"/>
    </row>
    <row r="854" spans="1:21" x14ac:dyDescent="0.3">
      <c r="A854">
        <v>2020</v>
      </c>
      <c r="B854" t="s">
        <v>773</v>
      </c>
      <c r="C854" s="1">
        <v>43945</v>
      </c>
      <c r="D854" s="3">
        <v>93</v>
      </c>
      <c r="E854" s="3">
        <v>93</v>
      </c>
      <c r="F854" s="1"/>
      <c r="G854" s="1"/>
      <c r="H854" t="s">
        <v>3752</v>
      </c>
      <c r="I854" t="s">
        <v>2348</v>
      </c>
      <c r="J854" s="1" t="s">
        <v>2212</v>
      </c>
      <c r="K854">
        <v>1</v>
      </c>
      <c r="Q854" s="3"/>
      <c r="R854" s="3"/>
      <c r="S854" s="3"/>
    </row>
    <row r="855" spans="1:21" x14ac:dyDescent="0.3">
      <c r="A855">
        <v>2020</v>
      </c>
      <c r="B855" t="s">
        <v>774</v>
      </c>
      <c r="C855" s="1">
        <v>43944</v>
      </c>
      <c r="D855" s="3">
        <v>87</v>
      </c>
      <c r="E855" s="3">
        <v>87</v>
      </c>
      <c r="F855" s="1"/>
      <c r="G855" s="1"/>
      <c r="H855" t="s">
        <v>3753</v>
      </c>
      <c r="I855" t="s">
        <v>3754</v>
      </c>
      <c r="J855" s="1" t="s">
        <v>2212</v>
      </c>
      <c r="K855">
        <v>1</v>
      </c>
      <c r="Q855" s="3"/>
      <c r="R855" s="3"/>
      <c r="S855" s="3"/>
    </row>
    <row r="856" spans="1:21" x14ac:dyDescent="0.3">
      <c r="A856">
        <v>2020</v>
      </c>
      <c r="B856" t="s">
        <v>775</v>
      </c>
      <c r="C856" s="1">
        <v>43943</v>
      </c>
      <c r="D856" s="3">
        <v>83</v>
      </c>
      <c r="E856" s="3">
        <v>83</v>
      </c>
      <c r="F856" s="1"/>
      <c r="G856" s="1"/>
      <c r="H856" t="s">
        <v>3492</v>
      </c>
      <c r="I856" t="s">
        <v>2333</v>
      </c>
      <c r="J856" s="1" t="s">
        <v>2212</v>
      </c>
      <c r="K856">
        <v>1</v>
      </c>
      <c r="Q856" s="3"/>
      <c r="R856" s="3"/>
      <c r="S856" s="3"/>
    </row>
    <row r="857" spans="1:21" x14ac:dyDescent="0.3">
      <c r="A857">
        <v>2020</v>
      </c>
      <c r="B857" t="s">
        <v>776</v>
      </c>
      <c r="C857" s="1">
        <v>43943</v>
      </c>
      <c r="D857" s="3">
        <v>88</v>
      </c>
      <c r="E857" s="3">
        <v>88</v>
      </c>
      <c r="F857" s="1"/>
      <c r="G857" s="1"/>
      <c r="H857" t="s">
        <v>2303</v>
      </c>
      <c r="I857" t="s">
        <v>2333</v>
      </c>
      <c r="J857" s="1" t="s">
        <v>2212</v>
      </c>
      <c r="K857">
        <v>1</v>
      </c>
      <c r="Q857" s="3"/>
      <c r="R857" s="3"/>
      <c r="S857" s="3"/>
    </row>
    <row r="858" spans="1:21" x14ac:dyDescent="0.3">
      <c r="A858">
        <v>2020</v>
      </c>
      <c r="B858" t="s">
        <v>777</v>
      </c>
      <c r="C858" s="1">
        <v>43943</v>
      </c>
      <c r="D858" s="3">
        <v>92</v>
      </c>
      <c r="E858" s="3">
        <v>92</v>
      </c>
      <c r="F858" s="1" t="s">
        <v>2131</v>
      </c>
      <c r="G858" s="1"/>
      <c r="H858" t="s">
        <v>2334</v>
      </c>
      <c r="I858" t="s">
        <v>2333</v>
      </c>
      <c r="J858" s="1" t="s">
        <v>2212</v>
      </c>
      <c r="K858">
        <v>1</v>
      </c>
      <c r="Q858" s="3"/>
      <c r="R858" s="3"/>
      <c r="S858" s="3"/>
    </row>
    <row r="859" spans="1:21" x14ac:dyDescent="0.3">
      <c r="A859">
        <v>2020</v>
      </c>
      <c r="B859" t="s">
        <v>778</v>
      </c>
      <c r="C859" s="1">
        <v>43941</v>
      </c>
      <c r="D859" s="3">
        <v>74</v>
      </c>
      <c r="E859" s="3">
        <v>74</v>
      </c>
      <c r="F859" s="1"/>
      <c r="G859" s="1"/>
      <c r="H859" t="s">
        <v>3580</v>
      </c>
      <c r="I859" t="s">
        <v>2333</v>
      </c>
      <c r="J859" s="1" t="s">
        <v>2212</v>
      </c>
      <c r="K859">
        <v>1</v>
      </c>
      <c r="Q859" s="3"/>
      <c r="R859" s="3">
        <v>74</v>
      </c>
      <c r="S859" s="3"/>
      <c r="U859">
        <v>1</v>
      </c>
    </row>
    <row r="860" spans="1:21" x14ac:dyDescent="0.3">
      <c r="A860">
        <v>2020</v>
      </c>
      <c r="B860" t="s">
        <v>779</v>
      </c>
      <c r="C860" s="1">
        <v>43940</v>
      </c>
      <c r="D860" s="3">
        <v>78</v>
      </c>
      <c r="E860" s="3">
        <v>78</v>
      </c>
      <c r="F860" s="1"/>
      <c r="G860" s="1"/>
      <c r="H860" t="s">
        <v>2428</v>
      </c>
      <c r="I860" t="s">
        <v>2333</v>
      </c>
      <c r="J860" s="1" t="s">
        <v>2212</v>
      </c>
      <c r="K860">
        <v>1</v>
      </c>
      <c r="Q860" s="3"/>
      <c r="R860" s="3"/>
      <c r="S860" s="3"/>
    </row>
    <row r="861" spans="1:21" x14ac:dyDescent="0.3">
      <c r="A861">
        <v>2020</v>
      </c>
      <c r="B861" t="s">
        <v>780</v>
      </c>
      <c r="C861" s="1">
        <v>43940</v>
      </c>
      <c r="D861" s="3">
        <v>81</v>
      </c>
      <c r="E861" s="3">
        <v>81</v>
      </c>
      <c r="F861" s="1"/>
      <c r="G861" s="1"/>
      <c r="H861" t="s">
        <v>2304</v>
      </c>
      <c r="I861" t="s">
        <v>2333</v>
      </c>
      <c r="J861" s="1" t="s">
        <v>2212</v>
      </c>
      <c r="K861">
        <v>1</v>
      </c>
      <c r="Q861" s="3"/>
      <c r="R861" s="3"/>
      <c r="S861" s="3"/>
    </row>
    <row r="862" spans="1:21" x14ac:dyDescent="0.3">
      <c r="A862">
        <v>2020</v>
      </c>
      <c r="B862" t="s">
        <v>781</v>
      </c>
      <c r="C862" s="1">
        <v>43940</v>
      </c>
      <c r="D862" s="3">
        <v>55</v>
      </c>
      <c r="E862" s="3">
        <v>55</v>
      </c>
      <c r="F862" s="1"/>
      <c r="G862" s="1"/>
      <c r="H862" t="s">
        <v>3755</v>
      </c>
      <c r="I862" t="s">
        <v>2341</v>
      </c>
      <c r="J862" s="1" t="s">
        <v>2212</v>
      </c>
      <c r="K862">
        <v>1</v>
      </c>
      <c r="Q862" s="3">
        <v>55</v>
      </c>
      <c r="R862" s="3"/>
      <c r="S862" s="3"/>
      <c r="T862">
        <v>1</v>
      </c>
    </row>
    <row r="863" spans="1:21" x14ac:dyDescent="0.3">
      <c r="A863">
        <v>2020</v>
      </c>
      <c r="B863" t="s">
        <v>782</v>
      </c>
      <c r="C863" s="1">
        <v>43939</v>
      </c>
      <c r="D863" s="3">
        <v>80</v>
      </c>
      <c r="E863" s="3">
        <v>80</v>
      </c>
      <c r="F863" s="1"/>
      <c r="G863" s="1"/>
      <c r="H863" t="s">
        <v>3498</v>
      </c>
      <c r="I863" t="s">
        <v>2348</v>
      </c>
      <c r="J863" s="1" t="s">
        <v>2212</v>
      </c>
      <c r="K863">
        <v>1</v>
      </c>
      <c r="Q863" s="3"/>
      <c r="R863" s="3"/>
      <c r="S863" s="3"/>
    </row>
    <row r="864" spans="1:21" x14ac:dyDescent="0.3">
      <c r="A864">
        <v>2020</v>
      </c>
      <c r="B864" t="s">
        <v>783</v>
      </c>
      <c r="C864" s="1">
        <v>43939</v>
      </c>
      <c r="D864" s="3">
        <v>83</v>
      </c>
      <c r="E864" s="3">
        <v>83</v>
      </c>
      <c r="F864" s="1"/>
      <c r="G864" s="1"/>
      <c r="H864" t="s">
        <v>2304</v>
      </c>
      <c r="I864" t="s">
        <v>2333</v>
      </c>
      <c r="J864" s="1" t="s">
        <v>2212</v>
      </c>
      <c r="K864">
        <v>1</v>
      </c>
      <c r="Q864" s="3"/>
      <c r="R864" s="3"/>
      <c r="S864" s="3"/>
    </row>
    <row r="865" spans="1:21" x14ac:dyDescent="0.3">
      <c r="A865">
        <v>2020</v>
      </c>
      <c r="B865" t="s">
        <v>784</v>
      </c>
      <c r="C865" s="1">
        <v>43937</v>
      </c>
      <c r="D865" s="3">
        <v>101</v>
      </c>
      <c r="E865" s="3">
        <v>101</v>
      </c>
      <c r="F865" s="1"/>
      <c r="G865" s="1"/>
      <c r="H865" t="s">
        <v>3756</v>
      </c>
      <c r="I865" t="s">
        <v>3448</v>
      </c>
      <c r="J865" s="1" t="s">
        <v>2212</v>
      </c>
      <c r="K865">
        <v>1</v>
      </c>
      <c r="Q865" s="3"/>
      <c r="R865" s="3"/>
      <c r="S865" s="3"/>
    </row>
    <row r="866" spans="1:21" x14ac:dyDescent="0.3">
      <c r="A866">
        <v>2020</v>
      </c>
      <c r="B866" t="s">
        <v>785</v>
      </c>
      <c r="C866" s="1">
        <v>43936</v>
      </c>
      <c r="D866" s="3">
        <v>45</v>
      </c>
      <c r="E866" s="3">
        <v>45</v>
      </c>
      <c r="F866" s="1" t="s">
        <v>2147</v>
      </c>
      <c r="G866" s="1"/>
      <c r="H866" t="s">
        <v>3481</v>
      </c>
      <c r="I866" t="s">
        <v>2348</v>
      </c>
      <c r="J866" s="1" t="s">
        <v>2212</v>
      </c>
      <c r="K866">
        <v>1</v>
      </c>
      <c r="P866" s="3">
        <v>45</v>
      </c>
      <c r="Q866" s="3">
        <v>45</v>
      </c>
      <c r="R866" s="3"/>
      <c r="S866" s="3">
        <v>1</v>
      </c>
      <c r="T866">
        <v>1</v>
      </c>
    </row>
    <row r="867" spans="1:21" x14ac:dyDescent="0.3">
      <c r="A867">
        <v>2020</v>
      </c>
      <c r="B867" t="s">
        <v>786</v>
      </c>
      <c r="C867" s="1">
        <v>43935</v>
      </c>
      <c r="D867" s="3">
        <v>87</v>
      </c>
      <c r="E867" s="3">
        <v>87</v>
      </c>
      <c r="F867" s="1"/>
      <c r="G867" s="1"/>
      <c r="H867" t="s">
        <v>2311</v>
      </c>
      <c r="I867" t="s">
        <v>2341</v>
      </c>
      <c r="J867" s="1" t="s">
        <v>2212</v>
      </c>
      <c r="K867">
        <v>1</v>
      </c>
      <c r="Q867" s="3"/>
      <c r="R867" s="3"/>
      <c r="S867" s="3"/>
    </row>
    <row r="868" spans="1:21" x14ac:dyDescent="0.3">
      <c r="A868">
        <v>2020</v>
      </c>
      <c r="B868" t="s">
        <v>787</v>
      </c>
      <c r="C868" s="1">
        <v>43934</v>
      </c>
      <c r="D868" s="3">
        <v>86</v>
      </c>
      <c r="E868" s="3">
        <v>86</v>
      </c>
      <c r="F868" s="1"/>
      <c r="G868" s="1"/>
      <c r="H868" t="s">
        <v>3652</v>
      </c>
      <c r="I868" t="s">
        <v>2341</v>
      </c>
      <c r="J868" s="1" t="s">
        <v>2212</v>
      </c>
      <c r="K868">
        <v>1</v>
      </c>
      <c r="Q868" s="3"/>
      <c r="R868" s="3"/>
      <c r="S868" s="3"/>
    </row>
    <row r="869" spans="1:21" x14ac:dyDescent="0.3">
      <c r="A869">
        <v>2020</v>
      </c>
      <c r="B869" t="s">
        <v>788</v>
      </c>
      <c r="C869" s="1">
        <v>43930</v>
      </c>
      <c r="D869" s="3">
        <v>87</v>
      </c>
      <c r="E869" s="3">
        <v>87</v>
      </c>
      <c r="F869" s="1"/>
      <c r="G869" s="1"/>
      <c r="H869" t="s">
        <v>2304</v>
      </c>
      <c r="I869" t="s">
        <v>2333</v>
      </c>
      <c r="J869" s="1" t="s">
        <v>2212</v>
      </c>
      <c r="K869">
        <v>1</v>
      </c>
      <c r="Q869" s="3"/>
      <c r="R869" s="3"/>
      <c r="S869" s="3"/>
    </row>
    <row r="870" spans="1:21" x14ac:dyDescent="0.3">
      <c r="A870">
        <v>2020</v>
      </c>
      <c r="B870" t="s">
        <v>789</v>
      </c>
      <c r="C870" s="1">
        <v>43929</v>
      </c>
      <c r="D870" s="3">
        <v>86</v>
      </c>
      <c r="E870" s="3">
        <v>86</v>
      </c>
      <c r="F870" s="1"/>
      <c r="G870" s="1"/>
      <c r="H870" t="s">
        <v>3492</v>
      </c>
      <c r="I870" t="s">
        <v>3757</v>
      </c>
      <c r="J870" s="1" t="s">
        <v>2212</v>
      </c>
      <c r="K870">
        <v>1</v>
      </c>
      <c r="Q870" s="3"/>
      <c r="R870" s="3"/>
      <c r="S870" s="3"/>
    </row>
    <row r="871" spans="1:21" x14ac:dyDescent="0.3">
      <c r="A871">
        <v>2020</v>
      </c>
      <c r="B871" t="s">
        <v>790</v>
      </c>
      <c r="C871" s="1">
        <v>43929</v>
      </c>
      <c r="D871" s="3">
        <v>68</v>
      </c>
      <c r="E871" s="3">
        <v>68</v>
      </c>
      <c r="F871" s="1"/>
      <c r="G871" s="1"/>
      <c r="H871" t="s">
        <v>3746</v>
      </c>
      <c r="I871" t="s">
        <v>2348</v>
      </c>
      <c r="J871" s="1" t="s">
        <v>2212</v>
      </c>
      <c r="K871">
        <v>1</v>
      </c>
      <c r="Q871" s="3"/>
      <c r="R871" s="3">
        <v>68</v>
      </c>
      <c r="S871" s="3"/>
      <c r="U871">
        <v>1</v>
      </c>
    </row>
    <row r="872" spans="1:21" x14ac:dyDescent="0.3">
      <c r="A872">
        <v>2020</v>
      </c>
      <c r="B872" t="s">
        <v>791</v>
      </c>
      <c r="C872" s="1">
        <v>43929</v>
      </c>
      <c r="D872" s="3">
        <v>77</v>
      </c>
      <c r="E872" s="3">
        <v>77</v>
      </c>
      <c r="F872" s="1"/>
      <c r="G872" s="1"/>
      <c r="H872" t="s">
        <v>3758</v>
      </c>
      <c r="I872" t="s">
        <v>3476</v>
      </c>
      <c r="J872" s="1" t="s">
        <v>2212</v>
      </c>
      <c r="K872">
        <v>1</v>
      </c>
      <c r="Q872" s="3"/>
      <c r="R872" s="3"/>
      <c r="S872" s="3"/>
    </row>
    <row r="873" spans="1:21" x14ac:dyDescent="0.3">
      <c r="A873">
        <v>2020</v>
      </c>
      <c r="B873" t="s">
        <v>792</v>
      </c>
      <c r="C873" s="1">
        <v>43928</v>
      </c>
      <c r="D873" s="3">
        <v>97</v>
      </c>
      <c r="E873" s="3">
        <v>97</v>
      </c>
      <c r="F873" s="1"/>
      <c r="G873" s="1"/>
      <c r="H873" t="s">
        <v>3759</v>
      </c>
      <c r="I873" t="s">
        <v>2333</v>
      </c>
      <c r="J873" s="1" t="s">
        <v>2212</v>
      </c>
      <c r="K873">
        <v>1</v>
      </c>
      <c r="Q873" s="3"/>
      <c r="R873" s="3"/>
      <c r="S873" s="3"/>
    </row>
    <row r="874" spans="1:21" x14ac:dyDescent="0.3">
      <c r="A874">
        <v>2020</v>
      </c>
      <c r="B874" t="s">
        <v>793</v>
      </c>
      <c r="C874" s="1">
        <v>43928</v>
      </c>
      <c r="D874" s="3">
        <v>88</v>
      </c>
      <c r="E874" s="3">
        <v>88</v>
      </c>
      <c r="F874" s="1"/>
      <c r="G874" s="1"/>
      <c r="H874" t="s">
        <v>3732</v>
      </c>
      <c r="I874" t="s">
        <v>2348</v>
      </c>
      <c r="J874" s="1" t="s">
        <v>2212</v>
      </c>
      <c r="K874">
        <v>1</v>
      </c>
      <c r="Q874" s="3"/>
      <c r="R874" s="3"/>
      <c r="S874" s="3"/>
    </row>
    <row r="875" spans="1:21" x14ac:dyDescent="0.3">
      <c r="A875">
        <v>2020</v>
      </c>
      <c r="B875" t="s">
        <v>794</v>
      </c>
      <c r="C875" s="1">
        <v>43928</v>
      </c>
      <c r="D875" s="3">
        <v>82</v>
      </c>
      <c r="E875" s="3">
        <v>82</v>
      </c>
      <c r="F875" s="1"/>
      <c r="G875" s="1"/>
      <c r="H875" t="s">
        <v>3760</v>
      </c>
      <c r="I875" t="s">
        <v>2348</v>
      </c>
      <c r="J875" s="1" t="s">
        <v>2212</v>
      </c>
      <c r="K875">
        <v>1</v>
      </c>
      <c r="Q875" s="3"/>
      <c r="R875" s="3"/>
      <c r="S875" s="3"/>
    </row>
    <row r="876" spans="1:21" x14ac:dyDescent="0.3">
      <c r="A876">
        <v>2020</v>
      </c>
      <c r="B876" t="s">
        <v>795</v>
      </c>
      <c r="C876" s="1">
        <v>43927</v>
      </c>
      <c r="D876" s="3">
        <v>89</v>
      </c>
      <c r="E876" s="3">
        <v>89</v>
      </c>
      <c r="F876" s="1"/>
      <c r="G876" s="1"/>
      <c r="H876" t="s">
        <v>3483</v>
      </c>
      <c r="I876" t="s">
        <v>2333</v>
      </c>
      <c r="J876" s="1" t="s">
        <v>2212</v>
      </c>
      <c r="K876">
        <v>1</v>
      </c>
      <c r="Q876" s="3"/>
      <c r="R876" s="3"/>
      <c r="S876" s="3"/>
    </row>
    <row r="877" spans="1:21" x14ac:dyDescent="0.3">
      <c r="A877">
        <v>2020</v>
      </c>
      <c r="B877" t="s">
        <v>796</v>
      </c>
      <c r="C877" s="1">
        <v>43924</v>
      </c>
      <c r="D877" s="3">
        <v>92</v>
      </c>
      <c r="E877" s="3">
        <v>92</v>
      </c>
      <c r="F877" s="1"/>
      <c r="G877" s="1"/>
      <c r="H877" t="s">
        <v>3532</v>
      </c>
      <c r="I877" t="s">
        <v>2341</v>
      </c>
      <c r="J877" s="1" t="s">
        <v>2212</v>
      </c>
      <c r="K877">
        <v>1</v>
      </c>
      <c r="Q877" s="3"/>
      <c r="R877" s="3"/>
      <c r="S877" s="3"/>
    </row>
    <row r="878" spans="1:21" x14ac:dyDescent="0.3">
      <c r="A878">
        <v>2020</v>
      </c>
      <c r="B878" t="s">
        <v>797</v>
      </c>
      <c r="C878" s="1">
        <v>43922</v>
      </c>
      <c r="D878" s="3">
        <v>80</v>
      </c>
      <c r="E878" s="3">
        <v>80</v>
      </c>
      <c r="F878" s="1" t="s">
        <v>2129</v>
      </c>
      <c r="G878" s="1"/>
      <c r="H878" t="s">
        <v>2354</v>
      </c>
      <c r="I878" t="s">
        <v>2341</v>
      </c>
      <c r="J878" s="1" t="s">
        <v>2212</v>
      </c>
      <c r="K878">
        <v>1</v>
      </c>
      <c r="M878">
        <f>SUM(K838:K878)</f>
        <v>41</v>
      </c>
      <c r="O878" s="4">
        <f>AVERAGE(D838:D878)</f>
        <v>82.439024390243901</v>
      </c>
      <c r="Q878" s="3"/>
      <c r="R878" s="3"/>
      <c r="S878" s="3"/>
    </row>
    <row r="879" spans="1:21" x14ac:dyDescent="0.3">
      <c r="A879">
        <v>2020</v>
      </c>
      <c r="B879" t="s">
        <v>798</v>
      </c>
      <c r="C879" s="1">
        <v>43920</v>
      </c>
      <c r="D879" s="3">
        <v>93</v>
      </c>
      <c r="E879" s="3">
        <v>93</v>
      </c>
      <c r="F879" s="1"/>
      <c r="G879" s="1"/>
      <c r="H879" t="s">
        <v>2303</v>
      </c>
      <c r="I879" t="s">
        <v>2333</v>
      </c>
      <c r="J879" s="1" t="s">
        <v>2212</v>
      </c>
      <c r="K879">
        <v>1</v>
      </c>
      <c r="Q879" s="3"/>
      <c r="R879" s="3"/>
      <c r="S879" s="3"/>
    </row>
    <row r="880" spans="1:21" x14ac:dyDescent="0.3">
      <c r="A880">
        <v>2020</v>
      </c>
      <c r="B880" t="s">
        <v>799</v>
      </c>
      <c r="C880" s="1">
        <v>43920</v>
      </c>
      <c r="D880" s="3">
        <v>79</v>
      </c>
      <c r="E880" s="3">
        <v>79</v>
      </c>
      <c r="F880" s="1"/>
      <c r="G880" s="1"/>
      <c r="H880" t="s">
        <v>3761</v>
      </c>
      <c r="I880" t="s">
        <v>2330</v>
      </c>
      <c r="J880" s="1" t="s">
        <v>2212</v>
      </c>
      <c r="K880">
        <v>1</v>
      </c>
      <c r="Q880" s="3"/>
      <c r="R880" s="3"/>
      <c r="S880" s="3"/>
    </row>
    <row r="881" spans="1:21" x14ac:dyDescent="0.3">
      <c r="A881">
        <v>2020</v>
      </c>
      <c r="B881" t="s">
        <v>800</v>
      </c>
      <c r="C881" s="1">
        <v>43920</v>
      </c>
      <c r="D881" s="3">
        <v>87</v>
      </c>
      <c r="E881" s="3">
        <v>87</v>
      </c>
      <c r="F881" s="1"/>
      <c r="G881" s="1"/>
      <c r="H881" t="s">
        <v>3643</v>
      </c>
      <c r="I881" t="s">
        <v>2341</v>
      </c>
      <c r="J881" s="1" t="s">
        <v>2212</v>
      </c>
      <c r="K881">
        <v>1</v>
      </c>
      <c r="Q881" s="3"/>
      <c r="R881" s="3"/>
      <c r="S881" s="3"/>
    </row>
    <row r="882" spans="1:21" x14ac:dyDescent="0.3">
      <c r="A882">
        <v>2020</v>
      </c>
      <c r="B882" t="s">
        <v>801</v>
      </c>
      <c r="C882" s="1">
        <v>43919</v>
      </c>
      <c r="D882" s="3">
        <v>89</v>
      </c>
      <c r="E882" s="3">
        <v>89</v>
      </c>
      <c r="F882" s="1"/>
      <c r="G882" s="1"/>
      <c r="H882" t="s">
        <v>2304</v>
      </c>
      <c r="I882" t="s">
        <v>2333</v>
      </c>
      <c r="J882" s="1" t="s">
        <v>2212</v>
      </c>
      <c r="K882">
        <v>1</v>
      </c>
      <c r="Q882" s="3"/>
      <c r="R882" s="3"/>
      <c r="S882" s="3"/>
    </row>
    <row r="883" spans="1:21" x14ac:dyDescent="0.3">
      <c r="A883">
        <v>2020</v>
      </c>
      <c r="B883" t="s">
        <v>802</v>
      </c>
      <c r="C883" s="1">
        <v>43918</v>
      </c>
      <c r="D883" s="3">
        <v>86</v>
      </c>
      <c r="E883" s="3">
        <v>86</v>
      </c>
      <c r="F883" s="1"/>
      <c r="G883" s="1"/>
      <c r="H883" t="s">
        <v>2304</v>
      </c>
      <c r="I883" t="s">
        <v>2333</v>
      </c>
      <c r="J883" s="1" t="s">
        <v>2212</v>
      </c>
      <c r="K883">
        <v>1</v>
      </c>
      <c r="Q883" s="3"/>
      <c r="R883" s="3"/>
      <c r="S883" s="3"/>
    </row>
    <row r="884" spans="1:21" x14ac:dyDescent="0.3">
      <c r="A884">
        <v>2020</v>
      </c>
      <c r="B884" t="s">
        <v>803</v>
      </c>
      <c r="C884" s="1">
        <v>43917</v>
      </c>
      <c r="D884" s="3">
        <v>55</v>
      </c>
      <c r="E884" s="3">
        <v>55</v>
      </c>
      <c r="F884" s="1" t="s">
        <v>2148</v>
      </c>
      <c r="G884" s="1"/>
      <c r="H884" t="s">
        <v>3460</v>
      </c>
      <c r="I884" t="s">
        <v>2330</v>
      </c>
      <c r="J884" s="1" t="s">
        <v>2212</v>
      </c>
      <c r="K884">
        <v>1</v>
      </c>
      <c r="Q884" s="3">
        <v>55</v>
      </c>
      <c r="R884" s="3"/>
      <c r="S884" s="3"/>
      <c r="T884">
        <v>1</v>
      </c>
    </row>
    <row r="885" spans="1:21" x14ac:dyDescent="0.3">
      <c r="A885">
        <v>2020</v>
      </c>
      <c r="B885" t="s">
        <v>804</v>
      </c>
      <c r="C885" s="1">
        <v>43916</v>
      </c>
      <c r="D885" s="3">
        <v>80</v>
      </c>
      <c r="E885" s="3">
        <v>80</v>
      </c>
      <c r="F885" s="1"/>
      <c r="G885" s="1"/>
      <c r="H885" t="s">
        <v>3483</v>
      </c>
      <c r="I885" t="s">
        <v>2333</v>
      </c>
      <c r="J885" s="1" t="s">
        <v>2212</v>
      </c>
      <c r="K885">
        <v>1</v>
      </c>
      <c r="Q885" s="3"/>
      <c r="R885" s="3"/>
      <c r="S885" s="3"/>
    </row>
    <row r="886" spans="1:21" x14ac:dyDescent="0.3">
      <c r="A886">
        <v>2020</v>
      </c>
      <c r="B886" t="s">
        <v>805</v>
      </c>
      <c r="C886" s="1">
        <v>43916</v>
      </c>
      <c r="D886" s="3">
        <v>81</v>
      </c>
      <c r="E886" s="3">
        <v>81</v>
      </c>
      <c r="F886" s="1"/>
      <c r="G886" s="1"/>
      <c r="H886" t="s">
        <v>3599</v>
      </c>
      <c r="I886" t="s">
        <v>2348</v>
      </c>
      <c r="J886" s="1" t="s">
        <v>2212</v>
      </c>
      <c r="K886">
        <v>1</v>
      </c>
      <c r="Q886" s="3"/>
      <c r="R886" s="3"/>
      <c r="S886" s="3"/>
    </row>
    <row r="887" spans="1:21" x14ac:dyDescent="0.3">
      <c r="A887">
        <v>2020</v>
      </c>
      <c r="B887" t="s">
        <v>806</v>
      </c>
      <c r="C887" s="1">
        <v>43912</v>
      </c>
      <c r="D887" s="3">
        <v>86</v>
      </c>
      <c r="E887" s="3">
        <v>86</v>
      </c>
      <c r="F887" s="1"/>
      <c r="G887" s="1"/>
      <c r="H887" t="s">
        <v>2304</v>
      </c>
      <c r="I887" t="s">
        <v>2333</v>
      </c>
      <c r="J887" s="1" t="s">
        <v>2212</v>
      </c>
      <c r="K887">
        <v>1</v>
      </c>
      <c r="Q887" s="3"/>
      <c r="R887" s="3"/>
      <c r="S887" s="3"/>
    </row>
    <row r="888" spans="1:21" x14ac:dyDescent="0.3">
      <c r="A888">
        <v>2020</v>
      </c>
      <c r="B888" t="s">
        <v>807</v>
      </c>
      <c r="C888" s="1">
        <v>43912</v>
      </c>
      <c r="D888" s="3">
        <v>80</v>
      </c>
      <c r="E888" s="3">
        <v>80</v>
      </c>
      <c r="F888" s="1"/>
      <c r="G888" s="1"/>
      <c r="H888" t="s">
        <v>3481</v>
      </c>
      <c r="I888" t="s">
        <v>2348</v>
      </c>
      <c r="J888" s="1" t="s">
        <v>2212</v>
      </c>
      <c r="K888">
        <v>1</v>
      </c>
      <c r="Q888" s="3"/>
      <c r="R888" s="3"/>
      <c r="S888" s="3"/>
    </row>
    <row r="889" spans="1:21" x14ac:dyDescent="0.3">
      <c r="A889">
        <v>2020</v>
      </c>
      <c r="B889" t="s">
        <v>808</v>
      </c>
      <c r="C889" s="1">
        <v>43911</v>
      </c>
      <c r="D889" s="3">
        <v>89</v>
      </c>
      <c r="E889" s="3">
        <v>89</v>
      </c>
      <c r="F889" s="1"/>
      <c r="G889" s="1"/>
      <c r="H889" t="s">
        <v>3460</v>
      </c>
      <c r="I889" t="s">
        <v>2330</v>
      </c>
      <c r="J889" s="1" t="s">
        <v>2212</v>
      </c>
      <c r="K889">
        <v>1</v>
      </c>
      <c r="Q889" s="3"/>
      <c r="R889" s="3"/>
      <c r="S889" s="3"/>
    </row>
    <row r="890" spans="1:21" x14ac:dyDescent="0.3">
      <c r="A890">
        <v>2020</v>
      </c>
      <c r="B890" t="s">
        <v>809</v>
      </c>
      <c r="C890" s="1">
        <v>43911</v>
      </c>
      <c r="D890" s="3">
        <v>86</v>
      </c>
      <c r="E890" s="3">
        <v>86</v>
      </c>
      <c r="F890" s="1"/>
      <c r="G890" s="1"/>
      <c r="H890" t="s">
        <v>2334</v>
      </c>
      <c r="I890" t="s">
        <v>2333</v>
      </c>
      <c r="J890" s="1" t="s">
        <v>2212</v>
      </c>
      <c r="K890">
        <v>1</v>
      </c>
      <c r="Q890" s="3"/>
      <c r="R890" s="3"/>
      <c r="S890" s="3"/>
    </row>
    <row r="891" spans="1:21" x14ac:dyDescent="0.3">
      <c r="A891">
        <v>2020</v>
      </c>
      <c r="B891" t="s">
        <v>810</v>
      </c>
      <c r="C891" s="1">
        <v>43908</v>
      </c>
      <c r="D891" s="3">
        <v>82</v>
      </c>
      <c r="E891" s="3">
        <v>82</v>
      </c>
      <c r="F891" s="1"/>
      <c r="G891" s="1"/>
      <c r="H891" t="s">
        <v>2304</v>
      </c>
      <c r="I891" t="s">
        <v>2333</v>
      </c>
      <c r="J891" s="1" t="s">
        <v>2212</v>
      </c>
      <c r="K891">
        <v>1</v>
      </c>
      <c r="Q891" s="3"/>
      <c r="R891" s="3"/>
      <c r="S891" s="3"/>
    </row>
    <row r="892" spans="1:21" x14ac:dyDescent="0.3">
      <c r="A892">
        <v>2020</v>
      </c>
      <c r="B892" t="s">
        <v>811</v>
      </c>
      <c r="C892" s="1">
        <v>43907</v>
      </c>
      <c r="D892" s="3">
        <v>93</v>
      </c>
      <c r="E892" s="3">
        <v>93</v>
      </c>
      <c r="F892" s="1"/>
      <c r="G892" s="1"/>
      <c r="H892" t="s">
        <v>3614</v>
      </c>
      <c r="I892" t="s">
        <v>2333</v>
      </c>
      <c r="J892" s="1" t="s">
        <v>2212</v>
      </c>
      <c r="K892">
        <v>1</v>
      </c>
      <c r="Q892" s="3"/>
      <c r="R892" s="3"/>
      <c r="S892" s="3"/>
    </row>
    <row r="893" spans="1:21" x14ac:dyDescent="0.3">
      <c r="A893">
        <v>2020</v>
      </c>
      <c r="B893" t="s">
        <v>812</v>
      </c>
      <c r="C893" s="1">
        <v>43907</v>
      </c>
      <c r="D893" s="3">
        <v>87</v>
      </c>
      <c r="E893" s="3">
        <v>87</v>
      </c>
      <c r="F893" s="1"/>
      <c r="G893" s="1"/>
      <c r="H893" t="s">
        <v>3493</v>
      </c>
      <c r="I893" t="s">
        <v>2348</v>
      </c>
      <c r="J893" s="1" t="s">
        <v>2212</v>
      </c>
      <c r="K893">
        <v>1</v>
      </c>
      <c r="Q893" s="3"/>
      <c r="R893" s="3"/>
      <c r="S893" s="3"/>
    </row>
    <row r="894" spans="1:21" x14ac:dyDescent="0.3">
      <c r="A894">
        <v>2020</v>
      </c>
      <c r="B894" t="s">
        <v>813</v>
      </c>
      <c r="C894" s="1">
        <v>43906</v>
      </c>
      <c r="D894" s="3">
        <v>87</v>
      </c>
      <c r="E894" s="3">
        <v>87</v>
      </c>
      <c r="F894" s="1" t="s">
        <v>2129</v>
      </c>
      <c r="G894" s="1"/>
      <c r="H894" t="s">
        <v>2336</v>
      </c>
      <c r="I894" t="s">
        <v>2333</v>
      </c>
      <c r="J894" s="1" t="s">
        <v>2212</v>
      </c>
      <c r="K894">
        <v>1</v>
      </c>
      <c r="Q894" s="3"/>
      <c r="R894" s="3"/>
      <c r="S894" s="3"/>
    </row>
    <row r="895" spans="1:21" x14ac:dyDescent="0.3">
      <c r="A895">
        <v>2020</v>
      </c>
      <c r="B895" t="s">
        <v>814</v>
      </c>
      <c r="C895" s="1">
        <v>43904</v>
      </c>
      <c r="D895" s="3">
        <v>96</v>
      </c>
      <c r="E895" s="3">
        <v>96</v>
      </c>
      <c r="F895" s="1"/>
      <c r="G895" s="1"/>
      <c r="H895" t="s">
        <v>3627</v>
      </c>
      <c r="I895" t="s">
        <v>2333</v>
      </c>
      <c r="J895" s="1" t="s">
        <v>2212</v>
      </c>
      <c r="K895">
        <v>1</v>
      </c>
      <c r="Q895" s="3"/>
      <c r="R895" s="3"/>
      <c r="S895" s="3"/>
    </row>
    <row r="896" spans="1:21" x14ac:dyDescent="0.3">
      <c r="A896">
        <v>2020</v>
      </c>
      <c r="B896" t="s">
        <v>815</v>
      </c>
      <c r="C896" s="1">
        <v>43904</v>
      </c>
      <c r="D896" s="3">
        <v>72</v>
      </c>
      <c r="E896" s="3">
        <v>72</v>
      </c>
      <c r="F896" s="1"/>
      <c r="G896" s="1"/>
      <c r="H896" t="s">
        <v>3481</v>
      </c>
      <c r="I896" t="s">
        <v>2348</v>
      </c>
      <c r="J896" s="1" t="s">
        <v>2212</v>
      </c>
      <c r="K896">
        <v>1</v>
      </c>
      <c r="Q896" s="3"/>
      <c r="R896" s="3">
        <v>72</v>
      </c>
      <c r="S896" s="3"/>
      <c r="U896">
        <v>1</v>
      </c>
    </row>
    <row r="897" spans="1:21" x14ac:dyDescent="0.3">
      <c r="A897">
        <v>2020</v>
      </c>
      <c r="B897" t="s">
        <v>816</v>
      </c>
      <c r="C897" s="1">
        <v>43903</v>
      </c>
      <c r="D897" s="3">
        <v>71</v>
      </c>
      <c r="E897" s="3">
        <v>71</v>
      </c>
      <c r="F897" s="1"/>
      <c r="G897" s="1"/>
      <c r="H897" t="s">
        <v>2307</v>
      </c>
      <c r="I897" t="s">
        <v>2330</v>
      </c>
      <c r="J897" s="1" t="s">
        <v>2212</v>
      </c>
      <c r="K897">
        <v>1</v>
      </c>
      <c r="Q897" s="3"/>
      <c r="R897" s="3">
        <v>71</v>
      </c>
      <c r="S897" s="3"/>
      <c r="U897">
        <v>1</v>
      </c>
    </row>
    <row r="898" spans="1:21" x14ac:dyDescent="0.3">
      <c r="A898">
        <v>2020</v>
      </c>
      <c r="B898" t="s">
        <v>817</v>
      </c>
      <c r="C898" s="1">
        <v>43902</v>
      </c>
      <c r="D898" s="3">
        <v>94</v>
      </c>
      <c r="E898" s="3">
        <v>94</v>
      </c>
      <c r="F898" s="1"/>
      <c r="G898" s="1"/>
      <c r="H898" t="s">
        <v>3597</v>
      </c>
      <c r="I898" t="s">
        <v>2341</v>
      </c>
      <c r="J898" s="1" t="s">
        <v>2212</v>
      </c>
      <c r="K898">
        <v>1</v>
      </c>
      <c r="Q898" s="3"/>
      <c r="R898" s="3"/>
      <c r="S898" s="3"/>
    </row>
    <row r="899" spans="1:21" x14ac:dyDescent="0.3">
      <c r="A899">
        <v>2020</v>
      </c>
      <c r="B899" t="s">
        <v>818</v>
      </c>
      <c r="C899" s="1">
        <v>43901</v>
      </c>
      <c r="D899" s="3">
        <v>66</v>
      </c>
      <c r="E899" s="3">
        <v>66</v>
      </c>
      <c r="F899" s="1" t="s">
        <v>2131</v>
      </c>
      <c r="G899" s="1"/>
      <c r="H899" t="s">
        <v>3479</v>
      </c>
      <c r="I899" t="s">
        <v>3448</v>
      </c>
      <c r="J899" s="1" t="s">
        <v>2212</v>
      </c>
      <c r="K899">
        <v>1</v>
      </c>
      <c r="Q899" s="3"/>
      <c r="R899" s="3">
        <v>66</v>
      </c>
      <c r="S899" s="3"/>
      <c r="U899">
        <v>1</v>
      </c>
    </row>
    <row r="900" spans="1:21" x14ac:dyDescent="0.3">
      <c r="A900">
        <v>2020</v>
      </c>
      <c r="B900" t="s">
        <v>819</v>
      </c>
      <c r="C900" s="1">
        <v>43898</v>
      </c>
      <c r="D900" s="3">
        <v>88</v>
      </c>
      <c r="E900" s="3">
        <v>88</v>
      </c>
      <c r="F900" s="1"/>
      <c r="G900" s="1"/>
      <c r="H900" t="s">
        <v>3762</v>
      </c>
      <c r="I900" t="s">
        <v>2333</v>
      </c>
      <c r="J900" s="1" t="s">
        <v>2212</v>
      </c>
      <c r="K900">
        <v>1</v>
      </c>
      <c r="Q900" s="3"/>
      <c r="R900" s="3"/>
      <c r="S900" s="3"/>
    </row>
    <row r="901" spans="1:21" x14ac:dyDescent="0.3">
      <c r="A901">
        <v>2020</v>
      </c>
      <c r="B901" t="s">
        <v>820</v>
      </c>
      <c r="C901" s="1">
        <v>43897</v>
      </c>
      <c r="D901" s="3">
        <v>89</v>
      </c>
      <c r="E901" s="3">
        <v>89</v>
      </c>
      <c r="F901" s="1"/>
      <c r="G901" s="1"/>
      <c r="H901" t="s">
        <v>3732</v>
      </c>
      <c r="I901" t="s">
        <v>2348</v>
      </c>
      <c r="J901" s="1" t="s">
        <v>2212</v>
      </c>
      <c r="K901">
        <v>1</v>
      </c>
      <c r="Q901" s="3"/>
      <c r="R901" s="3"/>
      <c r="S901" s="3"/>
    </row>
    <row r="902" spans="1:21" x14ac:dyDescent="0.3">
      <c r="A902">
        <v>2020</v>
      </c>
      <c r="B902" t="s">
        <v>821</v>
      </c>
      <c r="C902" s="1">
        <v>43896</v>
      </c>
      <c r="D902" s="3">
        <v>74</v>
      </c>
      <c r="E902" s="3">
        <v>74</v>
      </c>
      <c r="F902" s="1"/>
      <c r="G902" s="1"/>
      <c r="H902" t="s">
        <v>2439</v>
      </c>
      <c r="I902" t="s">
        <v>2348</v>
      </c>
      <c r="J902" s="1" t="s">
        <v>2212</v>
      </c>
      <c r="K902">
        <v>1</v>
      </c>
      <c r="Q902" s="3"/>
      <c r="R902" s="3">
        <v>74</v>
      </c>
      <c r="S902" s="3"/>
      <c r="U902">
        <v>1</v>
      </c>
    </row>
    <row r="903" spans="1:21" x14ac:dyDescent="0.3">
      <c r="A903">
        <v>2020</v>
      </c>
      <c r="B903" t="s">
        <v>822</v>
      </c>
      <c r="C903" s="1">
        <v>43896</v>
      </c>
      <c r="D903" s="3">
        <v>89</v>
      </c>
      <c r="E903" s="3">
        <v>89</v>
      </c>
      <c r="F903" s="1"/>
      <c r="G903" s="1"/>
      <c r="H903" t="s">
        <v>3605</v>
      </c>
      <c r="I903" t="s">
        <v>2348</v>
      </c>
      <c r="J903" s="1" t="s">
        <v>2212</v>
      </c>
      <c r="K903">
        <v>1</v>
      </c>
      <c r="Q903" s="3"/>
      <c r="R903" s="3"/>
      <c r="S903" s="3"/>
    </row>
    <row r="904" spans="1:21" x14ac:dyDescent="0.3">
      <c r="A904">
        <v>2020</v>
      </c>
      <c r="B904" t="s">
        <v>823</v>
      </c>
      <c r="C904" s="1">
        <v>43896</v>
      </c>
      <c r="D904" s="3">
        <v>93</v>
      </c>
      <c r="E904" s="3">
        <v>93</v>
      </c>
      <c r="F904" s="1"/>
      <c r="G904" s="1"/>
      <c r="H904" t="s">
        <v>3500</v>
      </c>
      <c r="I904" t="s">
        <v>3476</v>
      </c>
      <c r="J904" s="1" t="s">
        <v>2212</v>
      </c>
      <c r="K904">
        <v>1</v>
      </c>
      <c r="Q904" s="3"/>
      <c r="R904" s="3"/>
      <c r="S904" s="3"/>
    </row>
    <row r="905" spans="1:21" x14ac:dyDescent="0.3">
      <c r="A905">
        <v>2020</v>
      </c>
      <c r="B905" t="s">
        <v>824</v>
      </c>
      <c r="C905" s="1">
        <v>43895</v>
      </c>
      <c r="D905" s="3">
        <v>86</v>
      </c>
      <c r="E905" s="3">
        <v>86</v>
      </c>
      <c r="F905" s="1"/>
      <c r="G905" s="1"/>
      <c r="H905" t="s">
        <v>3613</v>
      </c>
      <c r="I905" t="s">
        <v>2333</v>
      </c>
      <c r="J905" s="1" t="s">
        <v>2212</v>
      </c>
      <c r="K905">
        <v>1</v>
      </c>
      <c r="Q905" s="3"/>
      <c r="R905" s="3"/>
      <c r="S905" s="3"/>
    </row>
    <row r="906" spans="1:21" x14ac:dyDescent="0.3">
      <c r="A906">
        <v>2020</v>
      </c>
      <c r="B906" t="s">
        <v>825</v>
      </c>
      <c r="C906" s="1">
        <v>43893</v>
      </c>
      <c r="D906" s="3">
        <v>93</v>
      </c>
      <c r="E906" s="3">
        <v>93</v>
      </c>
      <c r="F906" s="1"/>
      <c r="G906" s="1"/>
      <c r="H906" t="s">
        <v>3763</v>
      </c>
      <c r="I906" t="s">
        <v>2333</v>
      </c>
      <c r="J906" s="1" t="s">
        <v>2212</v>
      </c>
      <c r="K906">
        <v>1</v>
      </c>
      <c r="Q906" s="3"/>
      <c r="R906" s="3"/>
      <c r="S906" s="3"/>
    </row>
    <row r="907" spans="1:21" x14ac:dyDescent="0.3">
      <c r="A907">
        <v>2020</v>
      </c>
      <c r="B907" t="s">
        <v>826</v>
      </c>
      <c r="C907" s="1">
        <v>43892</v>
      </c>
      <c r="D907" s="3">
        <v>99</v>
      </c>
      <c r="E907" s="3">
        <v>99</v>
      </c>
      <c r="F907" s="1"/>
      <c r="G907" s="1"/>
      <c r="H907" t="s">
        <v>2307</v>
      </c>
      <c r="I907" t="s">
        <v>2330</v>
      </c>
      <c r="J907" s="1" t="s">
        <v>2212</v>
      </c>
      <c r="K907">
        <v>1</v>
      </c>
      <c r="M907">
        <f>SUM(K879:K907)</f>
        <v>29</v>
      </c>
      <c r="O907" s="4">
        <f>AVERAGE(D879:D907)</f>
        <v>84.482758620689651</v>
      </c>
      <c r="Q907" s="3"/>
      <c r="R907" s="3"/>
      <c r="S907" s="3"/>
    </row>
    <row r="908" spans="1:21" x14ac:dyDescent="0.3">
      <c r="A908">
        <v>2020</v>
      </c>
      <c r="B908" t="s">
        <v>827</v>
      </c>
      <c r="C908" s="1">
        <v>43890</v>
      </c>
      <c r="D908" s="3">
        <v>87</v>
      </c>
      <c r="E908" s="3">
        <v>87</v>
      </c>
      <c r="F908" s="1"/>
      <c r="G908" s="1"/>
      <c r="H908" t="s">
        <v>2336</v>
      </c>
      <c r="I908" t="s">
        <v>2333</v>
      </c>
      <c r="J908" s="1" t="s">
        <v>2212</v>
      </c>
      <c r="K908">
        <v>1</v>
      </c>
      <c r="Q908" s="3"/>
      <c r="R908" s="3"/>
      <c r="S908" s="3"/>
    </row>
    <row r="909" spans="1:21" x14ac:dyDescent="0.3">
      <c r="A909">
        <v>2020</v>
      </c>
      <c r="B909" t="s">
        <v>828</v>
      </c>
      <c r="C909" s="1">
        <v>43888</v>
      </c>
      <c r="D909" s="3">
        <v>93</v>
      </c>
      <c r="E909" s="3">
        <v>93</v>
      </c>
      <c r="F909" s="1"/>
      <c r="G909" s="1"/>
      <c r="H909" t="s">
        <v>2303</v>
      </c>
      <c r="I909" t="s">
        <v>2333</v>
      </c>
      <c r="J909" s="1" t="s">
        <v>2212</v>
      </c>
      <c r="K909">
        <v>1</v>
      </c>
      <c r="Q909" s="3"/>
      <c r="R909" s="3"/>
      <c r="S909" s="3"/>
    </row>
    <row r="910" spans="1:21" x14ac:dyDescent="0.3">
      <c r="A910">
        <v>2020</v>
      </c>
      <c r="B910" t="s">
        <v>829</v>
      </c>
      <c r="C910" s="1">
        <v>43885</v>
      </c>
      <c r="D910" s="3">
        <v>93</v>
      </c>
      <c r="E910" s="3">
        <v>93</v>
      </c>
      <c r="F910" s="1"/>
      <c r="G910" s="1"/>
      <c r="H910" t="s">
        <v>3484</v>
      </c>
      <c r="I910" t="s">
        <v>2341</v>
      </c>
      <c r="J910" s="1" t="s">
        <v>2212</v>
      </c>
      <c r="K910">
        <v>1</v>
      </c>
      <c r="Q910" s="3"/>
      <c r="R910" s="3"/>
      <c r="S910" s="3"/>
    </row>
    <row r="911" spans="1:21" x14ac:dyDescent="0.3">
      <c r="A911">
        <v>2020</v>
      </c>
      <c r="B911" t="s">
        <v>830</v>
      </c>
      <c r="C911" s="1">
        <v>43882</v>
      </c>
      <c r="D911" s="3">
        <v>90</v>
      </c>
      <c r="E911" s="3">
        <v>90</v>
      </c>
      <c r="F911" s="1" t="s">
        <v>2119</v>
      </c>
      <c r="G911" s="1"/>
      <c r="H911" t="s">
        <v>3764</v>
      </c>
      <c r="I911" t="s">
        <v>2348</v>
      </c>
      <c r="J911" s="1" t="s">
        <v>2212</v>
      </c>
      <c r="K911">
        <v>1</v>
      </c>
      <c r="Q911" s="3"/>
      <c r="R911" s="3"/>
      <c r="S911" s="3"/>
    </row>
    <row r="912" spans="1:21" x14ac:dyDescent="0.3">
      <c r="A912">
        <v>2020</v>
      </c>
      <c r="B912" t="s">
        <v>831</v>
      </c>
      <c r="C912" s="1">
        <v>43882</v>
      </c>
      <c r="D912" s="3">
        <v>87</v>
      </c>
      <c r="E912" s="3">
        <v>87</v>
      </c>
      <c r="F912" s="1"/>
      <c r="G912" s="1"/>
      <c r="H912" t="s">
        <v>2304</v>
      </c>
      <c r="I912" t="s">
        <v>2333</v>
      </c>
      <c r="J912" s="1" t="s">
        <v>2212</v>
      </c>
      <c r="K912">
        <v>1</v>
      </c>
      <c r="Q912" s="3"/>
      <c r="R912" s="3"/>
      <c r="S912" s="3"/>
    </row>
    <row r="913" spans="1:20" x14ac:dyDescent="0.3">
      <c r="A913">
        <v>2020</v>
      </c>
      <c r="B913" t="s">
        <v>832</v>
      </c>
      <c r="C913" s="1">
        <v>43882</v>
      </c>
      <c r="D913" s="3">
        <v>49</v>
      </c>
      <c r="E913" s="3">
        <v>49</v>
      </c>
      <c r="F913" s="1"/>
      <c r="G913" s="1"/>
      <c r="H913" t="s">
        <v>2319</v>
      </c>
      <c r="I913" t="s">
        <v>2330</v>
      </c>
      <c r="J913" s="1" t="s">
        <v>2212</v>
      </c>
      <c r="K913">
        <v>1</v>
      </c>
      <c r="P913" s="3">
        <v>49</v>
      </c>
      <c r="Q913" s="3">
        <v>49</v>
      </c>
      <c r="R913" s="3"/>
      <c r="S913" s="3">
        <v>1</v>
      </c>
      <c r="T913">
        <v>1</v>
      </c>
    </row>
    <row r="914" spans="1:20" x14ac:dyDescent="0.3">
      <c r="A914">
        <v>2020</v>
      </c>
      <c r="B914" t="s">
        <v>833</v>
      </c>
      <c r="C914" s="1">
        <v>43880</v>
      </c>
      <c r="D914" s="3">
        <v>93</v>
      </c>
      <c r="E914" s="3">
        <v>93</v>
      </c>
      <c r="F914" s="1"/>
      <c r="G914" s="1"/>
      <c r="H914" t="s">
        <v>3605</v>
      </c>
      <c r="I914" t="s">
        <v>2348</v>
      </c>
      <c r="J914" s="1" t="s">
        <v>2212</v>
      </c>
      <c r="K914">
        <v>1</v>
      </c>
      <c r="Q914" s="3"/>
      <c r="R914" s="3"/>
      <c r="S914" s="3"/>
    </row>
    <row r="915" spans="1:20" x14ac:dyDescent="0.3">
      <c r="A915">
        <v>2020</v>
      </c>
      <c r="B915" t="s">
        <v>834</v>
      </c>
      <c r="C915" s="1">
        <v>43880</v>
      </c>
      <c r="D915" s="3">
        <v>33</v>
      </c>
      <c r="E915" s="3">
        <v>33</v>
      </c>
      <c r="F915" s="1"/>
      <c r="G915" s="1"/>
      <c r="H915" t="s">
        <v>3479</v>
      </c>
      <c r="I915" t="s">
        <v>3448</v>
      </c>
      <c r="J915" s="1" t="s">
        <v>2212</v>
      </c>
      <c r="K915">
        <v>1</v>
      </c>
      <c r="P915" s="3">
        <v>33</v>
      </c>
      <c r="Q915" s="3">
        <v>33</v>
      </c>
      <c r="R915" s="3"/>
      <c r="S915" s="3">
        <v>1</v>
      </c>
      <c r="T915">
        <v>1</v>
      </c>
    </row>
    <row r="916" spans="1:20" x14ac:dyDescent="0.3">
      <c r="A916">
        <v>2020</v>
      </c>
      <c r="B916" t="s">
        <v>835</v>
      </c>
      <c r="C916" s="1">
        <v>43879</v>
      </c>
      <c r="D916" s="3">
        <v>91</v>
      </c>
      <c r="E916" s="3">
        <v>91</v>
      </c>
      <c r="F916" s="1"/>
      <c r="G916" s="1" t="s">
        <v>2335</v>
      </c>
      <c r="H916" s="1" t="s">
        <v>2334</v>
      </c>
      <c r="I916" s="1" t="s">
        <v>2333</v>
      </c>
      <c r="J916" s="1" t="s">
        <v>2332</v>
      </c>
      <c r="K916">
        <v>1</v>
      </c>
      <c r="Q916" s="3"/>
      <c r="R916" s="3"/>
      <c r="S916" s="3"/>
    </row>
    <row r="917" spans="1:20" x14ac:dyDescent="0.3">
      <c r="A917">
        <v>2020</v>
      </c>
      <c r="B917" t="s">
        <v>836</v>
      </c>
      <c r="C917" s="1">
        <v>43878</v>
      </c>
      <c r="D917" s="3">
        <v>82</v>
      </c>
      <c r="E917" s="3">
        <v>82</v>
      </c>
      <c r="F917" s="1"/>
      <c r="G917" s="1"/>
      <c r="H917" t="s">
        <v>3479</v>
      </c>
      <c r="I917" t="s">
        <v>3448</v>
      </c>
      <c r="J917" s="1" t="s">
        <v>2212</v>
      </c>
      <c r="K917">
        <v>1</v>
      </c>
      <c r="Q917" s="3"/>
      <c r="R917" s="3"/>
      <c r="S917" s="3"/>
    </row>
    <row r="918" spans="1:20" x14ac:dyDescent="0.3">
      <c r="A918">
        <v>2020</v>
      </c>
      <c r="B918" t="s">
        <v>837</v>
      </c>
      <c r="C918" s="1">
        <v>43877</v>
      </c>
      <c r="D918" s="3">
        <v>88</v>
      </c>
      <c r="E918" s="3">
        <v>88</v>
      </c>
      <c r="F918" s="1"/>
      <c r="G918" s="1"/>
      <c r="H918" t="s">
        <v>2354</v>
      </c>
      <c r="I918" t="s">
        <v>2341</v>
      </c>
      <c r="J918" s="1" t="s">
        <v>2212</v>
      </c>
      <c r="K918">
        <v>1</v>
      </c>
      <c r="Q918" s="3"/>
      <c r="R918" s="3"/>
      <c r="S918" s="3"/>
    </row>
    <row r="919" spans="1:20" x14ac:dyDescent="0.3">
      <c r="A919">
        <v>2020</v>
      </c>
      <c r="B919" t="s">
        <v>838</v>
      </c>
      <c r="C919" s="1">
        <v>43877</v>
      </c>
      <c r="D919" s="3">
        <v>87</v>
      </c>
      <c r="E919" s="3">
        <v>87</v>
      </c>
      <c r="F919" s="1"/>
      <c r="G919" s="1"/>
      <c r="H919" t="s">
        <v>2354</v>
      </c>
      <c r="I919" t="s">
        <v>2341</v>
      </c>
      <c r="J919" s="1" t="s">
        <v>2212</v>
      </c>
      <c r="K919">
        <v>1</v>
      </c>
      <c r="Q919" s="3"/>
      <c r="R919" s="3"/>
      <c r="S919" s="3"/>
    </row>
    <row r="920" spans="1:20" x14ac:dyDescent="0.3">
      <c r="A920">
        <v>2020</v>
      </c>
      <c r="B920" t="s">
        <v>839</v>
      </c>
      <c r="C920" s="1">
        <v>43877</v>
      </c>
      <c r="D920" s="3">
        <v>96</v>
      </c>
      <c r="E920" s="3">
        <v>96</v>
      </c>
      <c r="F920" s="1"/>
      <c r="G920" s="1"/>
      <c r="H920" t="s">
        <v>3765</v>
      </c>
      <c r="I920" t="s">
        <v>2341</v>
      </c>
      <c r="J920" s="1" t="s">
        <v>2212</v>
      </c>
      <c r="K920">
        <v>1</v>
      </c>
      <c r="Q920" s="3"/>
      <c r="R920" s="3"/>
      <c r="S920" s="3"/>
    </row>
    <row r="921" spans="1:20" x14ac:dyDescent="0.3">
      <c r="A921">
        <v>2020</v>
      </c>
      <c r="B921" t="s">
        <v>840</v>
      </c>
      <c r="C921" s="1">
        <v>43876</v>
      </c>
      <c r="D921" s="3">
        <v>97</v>
      </c>
      <c r="E921" s="3">
        <v>97</v>
      </c>
      <c r="F921" s="1"/>
      <c r="G921" s="1"/>
      <c r="H921" t="s">
        <v>3766</v>
      </c>
      <c r="I921" t="s">
        <v>2333</v>
      </c>
      <c r="J921" s="1" t="s">
        <v>2212</v>
      </c>
      <c r="K921">
        <v>1</v>
      </c>
      <c r="Q921" s="3"/>
      <c r="R921" s="3"/>
      <c r="S921" s="3"/>
    </row>
    <row r="922" spans="1:20" x14ac:dyDescent="0.3">
      <c r="A922">
        <v>2020</v>
      </c>
      <c r="B922" t="s">
        <v>841</v>
      </c>
      <c r="C922" s="1">
        <v>43876</v>
      </c>
      <c r="D922" s="3">
        <v>87</v>
      </c>
      <c r="E922" s="3">
        <v>87</v>
      </c>
      <c r="F922" s="1"/>
      <c r="G922" s="1"/>
      <c r="H922" t="s">
        <v>3446</v>
      </c>
      <c r="I922" t="s">
        <v>3445</v>
      </c>
      <c r="J922" s="1" t="s">
        <v>2212</v>
      </c>
      <c r="K922">
        <v>1</v>
      </c>
      <c r="Q922" s="3"/>
      <c r="R922" s="3"/>
      <c r="S922" s="3"/>
    </row>
    <row r="923" spans="1:20" x14ac:dyDescent="0.3">
      <c r="A923">
        <v>2020</v>
      </c>
      <c r="B923" t="s">
        <v>842</v>
      </c>
      <c r="C923" s="1">
        <v>43875</v>
      </c>
      <c r="D923" s="3">
        <v>96</v>
      </c>
      <c r="E923" s="3">
        <v>96</v>
      </c>
      <c r="F923" s="1"/>
      <c r="G923" s="1"/>
      <c r="H923" t="s">
        <v>3481</v>
      </c>
      <c r="I923" t="s">
        <v>2348</v>
      </c>
      <c r="J923" s="1" t="s">
        <v>2212</v>
      </c>
      <c r="K923">
        <v>1</v>
      </c>
      <c r="Q923" s="3"/>
      <c r="R923" s="3"/>
      <c r="S923" s="3"/>
    </row>
    <row r="924" spans="1:20" x14ac:dyDescent="0.3">
      <c r="A924">
        <v>2020</v>
      </c>
      <c r="B924" t="s">
        <v>843</v>
      </c>
      <c r="C924" s="1">
        <v>43873</v>
      </c>
      <c r="D924" s="3">
        <v>90</v>
      </c>
      <c r="E924" s="3">
        <v>90</v>
      </c>
      <c r="F924" s="1"/>
      <c r="G924" s="1"/>
      <c r="H924" t="s">
        <v>2354</v>
      </c>
      <c r="I924" t="s">
        <v>2341</v>
      </c>
      <c r="J924" s="1" t="s">
        <v>2212</v>
      </c>
      <c r="K924">
        <v>1</v>
      </c>
      <c r="Q924" s="3"/>
      <c r="R924" s="3"/>
      <c r="S924" s="3"/>
    </row>
    <row r="925" spans="1:20" x14ac:dyDescent="0.3">
      <c r="A925">
        <v>2020</v>
      </c>
      <c r="B925" t="s">
        <v>844</v>
      </c>
      <c r="C925" s="1">
        <v>43873</v>
      </c>
      <c r="D925" s="3">
        <v>84</v>
      </c>
      <c r="E925" s="3">
        <v>84</v>
      </c>
      <c r="F925" s="1"/>
      <c r="G925" s="1"/>
      <c r="H925" t="s">
        <v>3601</v>
      </c>
      <c r="I925" t="s">
        <v>2333</v>
      </c>
      <c r="J925" s="1" t="s">
        <v>2212</v>
      </c>
      <c r="K925">
        <v>1</v>
      </c>
      <c r="Q925" s="3"/>
      <c r="R925" s="3"/>
      <c r="S925" s="3"/>
    </row>
    <row r="926" spans="1:20" x14ac:dyDescent="0.3">
      <c r="A926">
        <v>2020</v>
      </c>
      <c r="B926" t="s">
        <v>845</v>
      </c>
      <c r="C926" s="1">
        <v>43872</v>
      </c>
      <c r="D926" s="3">
        <v>63</v>
      </c>
      <c r="E926" s="3">
        <v>63</v>
      </c>
      <c r="F926" s="1"/>
      <c r="G926" s="1"/>
      <c r="H926" t="s">
        <v>2311</v>
      </c>
      <c r="I926" t="s">
        <v>2341</v>
      </c>
      <c r="J926" s="1" t="s">
        <v>2212</v>
      </c>
      <c r="K926">
        <v>1</v>
      </c>
      <c r="Q926" s="3">
        <v>63</v>
      </c>
      <c r="R926" s="3"/>
      <c r="S926" s="3"/>
      <c r="T926">
        <v>1</v>
      </c>
    </row>
    <row r="927" spans="1:20" x14ac:dyDescent="0.3">
      <c r="A927">
        <v>2020</v>
      </c>
      <c r="B927" t="s">
        <v>846</v>
      </c>
      <c r="C927" s="1">
        <v>43872</v>
      </c>
      <c r="D927" s="3">
        <v>93</v>
      </c>
      <c r="E927" s="3">
        <v>93</v>
      </c>
      <c r="F927" s="1"/>
      <c r="G927" s="1"/>
      <c r="H927" t="s">
        <v>3474</v>
      </c>
      <c r="I927" t="s">
        <v>2333</v>
      </c>
      <c r="J927" s="1" t="s">
        <v>2212</v>
      </c>
      <c r="K927">
        <v>1</v>
      </c>
      <c r="Q927" s="3"/>
      <c r="R927" s="3"/>
      <c r="S927" s="3"/>
    </row>
    <row r="928" spans="1:20" x14ac:dyDescent="0.3">
      <c r="A928">
        <v>2020</v>
      </c>
      <c r="B928" t="s">
        <v>847</v>
      </c>
      <c r="C928" s="1">
        <v>43872</v>
      </c>
      <c r="D928" s="3">
        <v>88</v>
      </c>
      <c r="E928" s="3">
        <v>88</v>
      </c>
      <c r="F928" s="1"/>
      <c r="G928" s="1"/>
      <c r="H928" t="s">
        <v>2439</v>
      </c>
      <c r="I928" t="s">
        <v>2348</v>
      </c>
      <c r="J928" s="1" t="s">
        <v>2212</v>
      </c>
      <c r="K928">
        <v>1</v>
      </c>
      <c r="Q928" s="3"/>
      <c r="R928" s="3"/>
      <c r="S928" s="3"/>
    </row>
    <row r="929" spans="1:21" x14ac:dyDescent="0.3">
      <c r="A929">
        <v>2020</v>
      </c>
      <c r="B929" t="s">
        <v>848</v>
      </c>
      <c r="C929" s="1">
        <v>43871</v>
      </c>
      <c r="D929" s="3">
        <v>86</v>
      </c>
      <c r="E929" s="3">
        <v>86</v>
      </c>
      <c r="F929" s="1"/>
      <c r="G929" s="1"/>
      <c r="H929" t="s">
        <v>3532</v>
      </c>
      <c r="I929" t="s">
        <v>2341</v>
      </c>
      <c r="J929" s="1" t="s">
        <v>2212</v>
      </c>
      <c r="K929">
        <v>1</v>
      </c>
      <c r="Q929" s="3"/>
      <c r="R929" s="3"/>
      <c r="S929" s="3"/>
    </row>
    <row r="930" spans="1:21" x14ac:dyDescent="0.3">
      <c r="A930">
        <v>2020</v>
      </c>
      <c r="B930" t="s">
        <v>849</v>
      </c>
      <c r="C930" s="1">
        <v>43870</v>
      </c>
      <c r="D930" s="3">
        <v>83</v>
      </c>
      <c r="E930" s="3">
        <v>83</v>
      </c>
      <c r="F930" s="1"/>
      <c r="G930" s="1"/>
      <c r="H930" t="s">
        <v>3601</v>
      </c>
      <c r="I930" t="s">
        <v>2333</v>
      </c>
      <c r="J930" s="1" t="s">
        <v>2212</v>
      </c>
      <c r="K930">
        <v>1</v>
      </c>
      <c r="Q930" s="3"/>
      <c r="R930" s="3"/>
      <c r="S930" s="3"/>
    </row>
    <row r="931" spans="1:21" x14ac:dyDescent="0.3">
      <c r="A931">
        <v>2020</v>
      </c>
      <c r="B931" t="s">
        <v>850</v>
      </c>
      <c r="C931" s="1">
        <v>43870</v>
      </c>
      <c r="D931" s="3">
        <v>92</v>
      </c>
      <c r="E931" s="3">
        <v>92</v>
      </c>
      <c r="F931" s="1"/>
      <c r="G931" s="1"/>
      <c r="H931" t="s">
        <v>3588</v>
      </c>
      <c r="I931" t="s">
        <v>2348</v>
      </c>
      <c r="J931" s="1" t="s">
        <v>2212</v>
      </c>
      <c r="K931">
        <v>1</v>
      </c>
      <c r="Q931" s="3"/>
      <c r="R931" s="3"/>
      <c r="S931" s="3"/>
    </row>
    <row r="932" spans="1:21" x14ac:dyDescent="0.3">
      <c r="A932">
        <v>2020</v>
      </c>
      <c r="B932" t="s">
        <v>851</v>
      </c>
      <c r="C932" s="1">
        <v>43869</v>
      </c>
      <c r="D932" s="3">
        <v>93</v>
      </c>
      <c r="E932" s="3">
        <v>93</v>
      </c>
      <c r="F932" s="1"/>
      <c r="G932" s="1"/>
      <c r="H932" t="s">
        <v>3767</v>
      </c>
      <c r="I932" t="s">
        <v>2333</v>
      </c>
      <c r="J932" s="1" t="s">
        <v>2212</v>
      </c>
      <c r="K932">
        <v>1</v>
      </c>
      <c r="Q932" s="3"/>
      <c r="R932" s="3"/>
      <c r="S932" s="3"/>
    </row>
    <row r="933" spans="1:21" x14ac:dyDescent="0.3">
      <c r="A933">
        <v>2020</v>
      </c>
      <c r="B933" t="s">
        <v>852</v>
      </c>
      <c r="C933" s="1">
        <v>43869</v>
      </c>
      <c r="D933" s="3">
        <v>70</v>
      </c>
      <c r="E933" s="3">
        <v>70</v>
      </c>
      <c r="F933" s="3" t="s">
        <v>2149</v>
      </c>
      <c r="G933" s="3"/>
      <c r="H933" t="s">
        <v>3768</v>
      </c>
      <c r="I933" t="s">
        <v>2341</v>
      </c>
      <c r="J933" s="1" t="s">
        <v>2212</v>
      </c>
      <c r="K933">
        <v>1</v>
      </c>
      <c r="Q933" s="3"/>
      <c r="R933" s="3">
        <v>70</v>
      </c>
      <c r="S933" s="3"/>
      <c r="U933">
        <v>1</v>
      </c>
    </row>
    <row r="934" spans="1:21" x14ac:dyDescent="0.3">
      <c r="A934">
        <v>2020</v>
      </c>
      <c r="B934" t="s">
        <v>853</v>
      </c>
      <c r="C934" s="1">
        <v>43866</v>
      </c>
      <c r="D934" s="3">
        <v>95</v>
      </c>
      <c r="E934" s="3">
        <v>95</v>
      </c>
      <c r="H934" t="s">
        <v>3686</v>
      </c>
      <c r="I934" t="s">
        <v>2341</v>
      </c>
      <c r="J934" s="1" t="s">
        <v>2212</v>
      </c>
      <c r="K934">
        <v>1</v>
      </c>
      <c r="Q934" s="3"/>
      <c r="R934" s="3"/>
      <c r="S934" s="3"/>
    </row>
    <row r="935" spans="1:21" x14ac:dyDescent="0.3">
      <c r="A935">
        <v>2020</v>
      </c>
      <c r="B935" t="s">
        <v>854</v>
      </c>
      <c r="C935" s="1">
        <v>43866</v>
      </c>
      <c r="D935" s="3">
        <v>92</v>
      </c>
      <c r="E935" s="3">
        <v>92</v>
      </c>
      <c r="F935" s="1"/>
      <c r="G935" s="1"/>
      <c r="H935" t="s">
        <v>2314</v>
      </c>
      <c r="I935" t="s">
        <v>2333</v>
      </c>
      <c r="J935" s="1" t="s">
        <v>2212</v>
      </c>
      <c r="K935">
        <v>1</v>
      </c>
      <c r="Q935" s="3"/>
      <c r="R935" s="3"/>
      <c r="S935" s="3"/>
    </row>
    <row r="936" spans="1:21" x14ac:dyDescent="0.3">
      <c r="A936">
        <v>2020</v>
      </c>
      <c r="B936" t="s">
        <v>855</v>
      </c>
      <c r="C936" s="1">
        <v>43864</v>
      </c>
      <c r="D936" s="3">
        <v>75</v>
      </c>
      <c r="E936" s="3">
        <v>75</v>
      </c>
      <c r="F936" s="1"/>
      <c r="G936" s="1"/>
      <c r="H936" t="s">
        <v>3769</v>
      </c>
      <c r="I936" t="s">
        <v>2333</v>
      </c>
      <c r="J936" s="1" t="s">
        <v>2212</v>
      </c>
      <c r="K936">
        <v>1</v>
      </c>
      <c r="Q936" s="3"/>
      <c r="R936" s="3"/>
      <c r="S936" s="3"/>
    </row>
    <row r="937" spans="1:21" x14ac:dyDescent="0.3">
      <c r="A937">
        <v>2020</v>
      </c>
      <c r="B937" t="s">
        <v>856</v>
      </c>
      <c r="C937" s="1">
        <v>43863</v>
      </c>
      <c r="D937" s="3">
        <v>97</v>
      </c>
      <c r="E937" s="3">
        <v>97</v>
      </c>
      <c r="F937" s="1"/>
      <c r="G937" s="1"/>
      <c r="H937" t="s">
        <v>3770</v>
      </c>
      <c r="I937" t="s">
        <v>2348</v>
      </c>
      <c r="J937" s="1" t="s">
        <v>2212</v>
      </c>
      <c r="K937">
        <v>1</v>
      </c>
      <c r="Q937" s="3"/>
      <c r="R937" s="3"/>
      <c r="S937" s="3"/>
    </row>
    <row r="938" spans="1:21" x14ac:dyDescent="0.3">
      <c r="A938">
        <v>2020</v>
      </c>
      <c r="B938" t="s">
        <v>857</v>
      </c>
      <c r="C938" s="1">
        <v>43862</v>
      </c>
      <c r="D938" s="3">
        <v>69</v>
      </c>
      <c r="E938" s="3">
        <v>69</v>
      </c>
      <c r="F938" s="1"/>
      <c r="G938" s="1"/>
      <c r="H938" t="s">
        <v>3446</v>
      </c>
      <c r="I938" t="s">
        <v>3445</v>
      </c>
      <c r="J938" s="1" t="s">
        <v>2212</v>
      </c>
      <c r="K938">
        <v>1</v>
      </c>
      <c r="M938">
        <f>SUM(K908:K938)</f>
        <v>31</v>
      </c>
      <c r="O938" s="4">
        <f>AVERAGE(D908:D938)</f>
        <v>84.483870967741936</v>
      </c>
      <c r="Q938" s="3"/>
      <c r="R938" s="3">
        <v>69</v>
      </c>
      <c r="S938" s="3"/>
      <c r="U938">
        <v>1</v>
      </c>
    </row>
    <row r="939" spans="1:21" x14ac:dyDescent="0.3">
      <c r="A939">
        <v>2020</v>
      </c>
      <c r="B939" t="s">
        <v>858</v>
      </c>
      <c r="C939" s="1">
        <v>43861</v>
      </c>
      <c r="D939" s="3">
        <v>89</v>
      </c>
      <c r="E939" s="3">
        <v>89</v>
      </c>
      <c r="F939" s="1"/>
      <c r="G939" s="1"/>
      <c r="H939" t="s">
        <v>2304</v>
      </c>
      <c r="I939" t="s">
        <v>2333</v>
      </c>
      <c r="J939" s="1" t="s">
        <v>2212</v>
      </c>
      <c r="K939">
        <v>1</v>
      </c>
      <c r="Q939" s="3"/>
      <c r="R939" s="3"/>
      <c r="S939" s="3"/>
    </row>
    <row r="940" spans="1:21" x14ac:dyDescent="0.3">
      <c r="A940">
        <v>2020</v>
      </c>
      <c r="B940" t="s">
        <v>859</v>
      </c>
      <c r="C940" s="1">
        <v>43860</v>
      </c>
      <c r="D940" s="3">
        <v>80</v>
      </c>
      <c r="E940" s="3">
        <v>80</v>
      </c>
      <c r="F940" s="1"/>
      <c r="G940" s="1"/>
      <c r="H940" t="s">
        <v>3771</v>
      </c>
      <c r="I940" t="s">
        <v>2341</v>
      </c>
      <c r="J940" s="1" t="s">
        <v>2212</v>
      </c>
      <c r="K940">
        <v>1</v>
      </c>
      <c r="Q940" s="3"/>
      <c r="R940" s="3"/>
      <c r="S940" s="3"/>
    </row>
    <row r="941" spans="1:21" x14ac:dyDescent="0.3">
      <c r="A941">
        <v>2020</v>
      </c>
      <c r="B941" t="s">
        <v>860</v>
      </c>
      <c r="C941" s="1">
        <v>43858</v>
      </c>
      <c r="D941" s="3">
        <v>76</v>
      </c>
      <c r="E941" s="3">
        <v>76</v>
      </c>
      <c r="F941" s="1"/>
      <c r="G941" s="1"/>
      <c r="H941" t="s">
        <v>3468</v>
      </c>
      <c r="I941" t="s">
        <v>2348</v>
      </c>
      <c r="J941" s="1" t="s">
        <v>2212</v>
      </c>
      <c r="K941">
        <v>1</v>
      </c>
      <c r="Q941" s="3"/>
      <c r="R941" s="3"/>
      <c r="S941" s="3"/>
    </row>
    <row r="942" spans="1:21" x14ac:dyDescent="0.3">
      <c r="A942">
        <v>2020</v>
      </c>
      <c r="B942" t="s">
        <v>861</v>
      </c>
      <c r="C942" s="1">
        <v>43855</v>
      </c>
      <c r="D942" s="3">
        <v>65</v>
      </c>
      <c r="E942" s="3">
        <v>65</v>
      </c>
      <c r="F942" s="1"/>
      <c r="G942" s="1"/>
      <c r="H942" t="s">
        <v>3492</v>
      </c>
      <c r="I942" t="s">
        <v>2333</v>
      </c>
      <c r="J942" s="1" t="s">
        <v>2212</v>
      </c>
      <c r="K942">
        <v>1</v>
      </c>
      <c r="Q942" s="3"/>
      <c r="R942" s="3">
        <v>65</v>
      </c>
      <c r="S942" s="3"/>
      <c r="U942">
        <v>1</v>
      </c>
    </row>
    <row r="943" spans="1:21" x14ac:dyDescent="0.3">
      <c r="A943">
        <v>2020</v>
      </c>
      <c r="B943" t="s">
        <v>862</v>
      </c>
      <c r="C943" s="1">
        <v>43854</v>
      </c>
      <c r="D943" s="3">
        <v>77</v>
      </c>
      <c r="E943" s="3">
        <v>77</v>
      </c>
      <c r="F943" s="1"/>
      <c r="G943" s="1"/>
      <c r="H943" t="s">
        <v>2317</v>
      </c>
      <c r="I943" t="s">
        <v>2333</v>
      </c>
      <c r="J943" s="1" t="s">
        <v>2212</v>
      </c>
      <c r="K943">
        <v>1</v>
      </c>
      <c r="Q943" s="3"/>
      <c r="R943" s="3"/>
      <c r="S943" s="3"/>
    </row>
    <row r="944" spans="1:21" x14ac:dyDescent="0.3">
      <c r="A944">
        <v>2020</v>
      </c>
      <c r="B944" t="s">
        <v>863</v>
      </c>
      <c r="C944" s="1">
        <v>43854</v>
      </c>
      <c r="D944" s="3">
        <v>98</v>
      </c>
      <c r="E944" s="3">
        <v>98</v>
      </c>
      <c r="F944" s="1"/>
      <c r="G944" s="1"/>
      <c r="H944" t="s">
        <v>3714</v>
      </c>
      <c r="I944" t="s">
        <v>2341</v>
      </c>
      <c r="J944" s="1" t="s">
        <v>2212</v>
      </c>
      <c r="K944">
        <v>1</v>
      </c>
      <c r="Q944" s="3"/>
      <c r="R944" s="3"/>
      <c r="S944" s="3"/>
    </row>
    <row r="945" spans="1:21" x14ac:dyDescent="0.3">
      <c r="A945">
        <v>2020</v>
      </c>
      <c r="B945" t="s">
        <v>864</v>
      </c>
      <c r="C945" s="1">
        <v>43853</v>
      </c>
      <c r="D945" s="3">
        <v>80</v>
      </c>
      <c r="E945" s="3">
        <v>80</v>
      </c>
      <c r="F945" s="1"/>
      <c r="G945" s="1"/>
      <c r="H945" t="s">
        <v>2307</v>
      </c>
      <c r="I945" t="s">
        <v>2330</v>
      </c>
      <c r="J945" s="1" t="s">
        <v>2212</v>
      </c>
      <c r="K945">
        <v>1</v>
      </c>
      <c r="Q945" s="3"/>
      <c r="R945" s="3"/>
      <c r="S945" s="3"/>
    </row>
    <row r="946" spans="1:21" x14ac:dyDescent="0.3">
      <c r="A946">
        <v>2020</v>
      </c>
      <c r="B946" t="s">
        <v>865</v>
      </c>
      <c r="C946" s="1">
        <v>43852</v>
      </c>
      <c r="D946" s="3">
        <v>93</v>
      </c>
      <c r="E946" s="3">
        <v>93</v>
      </c>
      <c r="F946" s="1" t="s">
        <v>2187</v>
      </c>
      <c r="G946" s="1"/>
      <c r="H946" t="s">
        <v>2334</v>
      </c>
      <c r="I946" t="s">
        <v>2333</v>
      </c>
      <c r="J946" s="1" t="s">
        <v>2212</v>
      </c>
      <c r="K946">
        <v>1</v>
      </c>
      <c r="Q946" s="3"/>
      <c r="R946" s="3"/>
      <c r="S946" s="3"/>
    </row>
    <row r="947" spans="1:21" x14ac:dyDescent="0.3">
      <c r="A947">
        <v>2020</v>
      </c>
      <c r="B947" t="s">
        <v>866</v>
      </c>
      <c r="C947" s="1">
        <v>43851</v>
      </c>
      <c r="D947" s="3">
        <v>85</v>
      </c>
      <c r="E947" s="3">
        <v>85</v>
      </c>
      <c r="F947" s="1" t="s">
        <v>2099</v>
      </c>
      <c r="G947" s="1"/>
      <c r="H947" t="s">
        <v>3484</v>
      </c>
      <c r="I947" t="s">
        <v>2341</v>
      </c>
      <c r="J947" s="1" t="s">
        <v>2212</v>
      </c>
      <c r="K947">
        <v>1</v>
      </c>
      <c r="Q947" s="3"/>
      <c r="R947" s="3"/>
      <c r="S947" s="3"/>
    </row>
    <row r="948" spans="1:21" x14ac:dyDescent="0.3">
      <c r="A948">
        <v>2020</v>
      </c>
      <c r="B948" t="s">
        <v>867</v>
      </c>
      <c r="C948" s="1">
        <v>43851</v>
      </c>
      <c r="D948" s="3">
        <v>90</v>
      </c>
      <c r="E948" s="3">
        <v>90</v>
      </c>
      <c r="F948" s="1"/>
      <c r="G948" s="1"/>
      <c r="H948" t="s">
        <v>3602</v>
      </c>
      <c r="I948" t="s">
        <v>2348</v>
      </c>
      <c r="J948" s="1" t="s">
        <v>2212</v>
      </c>
      <c r="K948">
        <v>1</v>
      </c>
      <c r="Q948" s="3"/>
      <c r="R948" s="3"/>
      <c r="S948" s="3"/>
    </row>
    <row r="949" spans="1:21" x14ac:dyDescent="0.3">
      <c r="A949">
        <v>2020</v>
      </c>
      <c r="B949" t="s">
        <v>868</v>
      </c>
      <c r="C949" s="1">
        <v>43850</v>
      </c>
      <c r="D949" s="3">
        <v>90</v>
      </c>
      <c r="E949" s="3">
        <v>90</v>
      </c>
      <c r="F949" s="1"/>
      <c r="G949" s="1"/>
      <c r="H949" t="s">
        <v>2304</v>
      </c>
      <c r="I949" t="s">
        <v>2333</v>
      </c>
      <c r="J949" s="1" t="s">
        <v>2212</v>
      </c>
      <c r="K949">
        <v>1</v>
      </c>
      <c r="Q949" s="3"/>
      <c r="R949" s="3"/>
      <c r="S949" s="3"/>
    </row>
    <row r="950" spans="1:21" x14ac:dyDescent="0.3">
      <c r="A950">
        <v>2020</v>
      </c>
      <c r="B950" t="s">
        <v>869</v>
      </c>
      <c r="C950" s="1">
        <v>43849</v>
      </c>
      <c r="D950" s="3">
        <v>82</v>
      </c>
      <c r="E950" s="3">
        <v>82</v>
      </c>
      <c r="F950" s="1"/>
      <c r="G950" s="1"/>
      <c r="H950" t="s">
        <v>3481</v>
      </c>
      <c r="I950" t="s">
        <v>2348</v>
      </c>
      <c r="J950" s="1" t="s">
        <v>2212</v>
      </c>
      <c r="K950">
        <v>1</v>
      </c>
      <c r="Q950" s="3"/>
      <c r="R950" s="3"/>
      <c r="S950" s="3"/>
    </row>
    <row r="951" spans="1:21" x14ac:dyDescent="0.3">
      <c r="A951">
        <v>2020</v>
      </c>
      <c r="B951" t="s">
        <v>870</v>
      </c>
      <c r="C951" s="1">
        <v>43848</v>
      </c>
      <c r="D951" s="3">
        <v>69</v>
      </c>
      <c r="E951" s="3">
        <v>69</v>
      </c>
      <c r="F951" s="1"/>
      <c r="G951" s="1"/>
      <c r="H951" t="s">
        <v>3446</v>
      </c>
      <c r="I951" t="s">
        <v>3445</v>
      </c>
      <c r="J951" s="1" t="s">
        <v>2212</v>
      </c>
      <c r="K951">
        <v>1</v>
      </c>
      <c r="Q951" s="3"/>
      <c r="R951" s="3">
        <v>69</v>
      </c>
      <c r="S951" s="3"/>
      <c r="U951">
        <v>1</v>
      </c>
    </row>
    <row r="952" spans="1:21" x14ac:dyDescent="0.3">
      <c r="A952">
        <v>2020</v>
      </c>
      <c r="B952" t="s">
        <v>871</v>
      </c>
      <c r="C952" s="1">
        <v>43848</v>
      </c>
      <c r="D952" s="3">
        <v>91</v>
      </c>
      <c r="E952" s="3">
        <v>91</v>
      </c>
      <c r="F952" s="1"/>
      <c r="G952" s="1"/>
      <c r="H952" t="s">
        <v>3479</v>
      </c>
      <c r="I952" t="s">
        <v>3448</v>
      </c>
      <c r="J952" s="1" t="s">
        <v>2212</v>
      </c>
      <c r="K952">
        <v>1</v>
      </c>
      <c r="Q952" s="3"/>
      <c r="R952" s="3"/>
      <c r="S952" s="3"/>
    </row>
    <row r="953" spans="1:21" x14ac:dyDescent="0.3">
      <c r="A953">
        <v>2020</v>
      </c>
      <c r="B953" t="s">
        <v>872</v>
      </c>
      <c r="C953" s="1">
        <v>43848</v>
      </c>
      <c r="D953" s="3">
        <v>95</v>
      </c>
      <c r="E953" s="3">
        <v>95</v>
      </c>
      <c r="F953" s="1" t="s">
        <v>2150</v>
      </c>
      <c r="G953" s="1"/>
      <c r="H953" t="s">
        <v>3481</v>
      </c>
      <c r="I953" t="s">
        <v>2348</v>
      </c>
      <c r="J953" s="1" t="s">
        <v>2212</v>
      </c>
      <c r="K953">
        <v>1</v>
      </c>
      <c r="Q953" s="3"/>
      <c r="R953" s="3"/>
      <c r="S953" s="3"/>
    </row>
    <row r="954" spans="1:21" x14ac:dyDescent="0.3">
      <c r="A954">
        <v>2020</v>
      </c>
      <c r="B954" t="s">
        <v>873</v>
      </c>
      <c r="C954" s="1">
        <v>43847</v>
      </c>
      <c r="D954" s="3">
        <v>87</v>
      </c>
      <c r="E954" s="3">
        <v>87</v>
      </c>
      <c r="F954" s="1"/>
      <c r="G954" s="1"/>
      <c r="H954" t="s">
        <v>2307</v>
      </c>
      <c r="I954" t="s">
        <v>2330</v>
      </c>
      <c r="J954" s="1" t="s">
        <v>2212</v>
      </c>
      <c r="K954">
        <v>1</v>
      </c>
      <c r="Q954" s="3"/>
      <c r="R954" s="3"/>
      <c r="S954" s="3"/>
    </row>
    <row r="955" spans="1:21" x14ac:dyDescent="0.3">
      <c r="A955">
        <v>2020</v>
      </c>
      <c r="B955" t="s">
        <v>874</v>
      </c>
      <c r="C955" s="1">
        <v>43846</v>
      </c>
      <c r="D955" s="3">
        <v>97</v>
      </c>
      <c r="E955" s="3">
        <v>97</v>
      </c>
      <c r="F955" s="1"/>
      <c r="G955" s="1"/>
      <c r="H955" t="s">
        <v>2307</v>
      </c>
      <c r="I955" t="s">
        <v>2330</v>
      </c>
      <c r="J955" s="1" t="s">
        <v>2212</v>
      </c>
      <c r="K955">
        <v>1</v>
      </c>
      <c r="Q955" s="3"/>
      <c r="R955" s="3"/>
      <c r="S955" s="3"/>
    </row>
    <row r="956" spans="1:21" x14ac:dyDescent="0.3">
      <c r="A956">
        <v>2020</v>
      </c>
      <c r="B956" t="s">
        <v>875</v>
      </c>
      <c r="C956" s="1">
        <v>43845</v>
      </c>
      <c r="D956" s="3">
        <v>81</v>
      </c>
      <c r="E956" s="3">
        <v>81</v>
      </c>
      <c r="F956" s="1"/>
      <c r="G956" s="1"/>
      <c r="H956" t="s">
        <v>3741</v>
      </c>
      <c r="I956" t="s">
        <v>2330</v>
      </c>
      <c r="J956" s="1" t="s">
        <v>2212</v>
      </c>
      <c r="K956">
        <v>1</v>
      </c>
      <c r="Q956" s="3"/>
      <c r="R956" s="3"/>
      <c r="S956" s="3"/>
    </row>
    <row r="957" spans="1:21" x14ac:dyDescent="0.3">
      <c r="A957">
        <v>2020</v>
      </c>
      <c r="B957" t="s">
        <v>876</v>
      </c>
      <c r="C957" s="1">
        <v>43845</v>
      </c>
      <c r="D957" s="3">
        <v>76</v>
      </c>
      <c r="E957" s="3">
        <v>76</v>
      </c>
      <c r="F957" s="1"/>
      <c r="G957" s="1"/>
      <c r="H957" t="s">
        <v>3772</v>
      </c>
      <c r="I957" t="s">
        <v>2333</v>
      </c>
      <c r="J957" s="1" t="s">
        <v>2212</v>
      </c>
      <c r="K957">
        <v>1</v>
      </c>
      <c r="Q957" s="3"/>
      <c r="R957" s="3"/>
      <c r="S957" s="3"/>
    </row>
    <row r="958" spans="1:21" x14ac:dyDescent="0.3">
      <c r="A958">
        <v>2020</v>
      </c>
      <c r="B958" t="s">
        <v>877</v>
      </c>
      <c r="C958" s="1">
        <v>43845</v>
      </c>
      <c r="D958" s="3">
        <v>68</v>
      </c>
      <c r="E958" s="3">
        <v>68</v>
      </c>
      <c r="F958" s="1"/>
      <c r="G958" s="1"/>
      <c r="H958" t="s">
        <v>3474</v>
      </c>
      <c r="I958" t="s">
        <v>2333</v>
      </c>
      <c r="J958" s="1" t="s">
        <v>2212</v>
      </c>
      <c r="K958">
        <v>1</v>
      </c>
      <c r="Q958" s="3"/>
      <c r="R958" s="3">
        <v>68</v>
      </c>
      <c r="S958" s="3"/>
      <c r="U958">
        <v>1</v>
      </c>
    </row>
    <row r="959" spans="1:21" x14ac:dyDescent="0.3">
      <c r="A959">
        <v>2020</v>
      </c>
      <c r="B959" t="s">
        <v>878</v>
      </c>
      <c r="C959" s="1">
        <v>43843</v>
      </c>
      <c r="D959" s="3">
        <v>87</v>
      </c>
      <c r="E959" s="3">
        <v>87</v>
      </c>
      <c r="F959" s="1"/>
      <c r="G959" s="1"/>
      <c r="H959" t="s">
        <v>3773</v>
      </c>
      <c r="I959" t="s">
        <v>2348</v>
      </c>
      <c r="J959" s="1" t="s">
        <v>2212</v>
      </c>
      <c r="K959">
        <v>1</v>
      </c>
      <c r="Q959" s="3"/>
      <c r="R959" s="3"/>
      <c r="S959" s="3"/>
    </row>
    <row r="960" spans="1:21" x14ac:dyDescent="0.3">
      <c r="A960">
        <v>2020</v>
      </c>
      <c r="B960" t="s">
        <v>879</v>
      </c>
      <c r="C960" s="1">
        <v>43843</v>
      </c>
      <c r="D960" s="3">
        <v>80</v>
      </c>
      <c r="E960" s="3">
        <v>80</v>
      </c>
      <c r="F960" s="1"/>
      <c r="G960" s="1"/>
      <c r="H960" t="s">
        <v>3492</v>
      </c>
      <c r="I960" t="s">
        <v>2333</v>
      </c>
      <c r="J960" s="1" t="s">
        <v>2212</v>
      </c>
      <c r="K960">
        <v>1</v>
      </c>
      <c r="Q960" s="3"/>
      <c r="R960" s="3"/>
      <c r="S960" s="3"/>
    </row>
    <row r="961" spans="1:21" x14ac:dyDescent="0.3">
      <c r="A961">
        <v>2020</v>
      </c>
      <c r="B961" t="s">
        <v>880</v>
      </c>
      <c r="C961" s="1">
        <v>43842</v>
      </c>
      <c r="D961" s="3">
        <v>61</v>
      </c>
      <c r="E961" s="3">
        <v>61</v>
      </c>
      <c r="F961" s="1"/>
      <c r="G961" s="1"/>
      <c r="H961" t="s">
        <v>3692</v>
      </c>
      <c r="I961" t="s">
        <v>2348</v>
      </c>
      <c r="J961" s="1" t="s">
        <v>2212</v>
      </c>
      <c r="K961">
        <v>1</v>
      </c>
      <c r="Q961" s="3">
        <v>61</v>
      </c>
      <c r="R961" s="3"/>
      <c r="S961" s="3"/>
      <c r="T961">
        <v>1</v>
      </c>
    </row>
    <row r="962" spans="1:21" x14ac:dyDescent="0.3">
      <c r="A962">
        <v>2020</v>
      </c>
      <c r="B962" t="s">
        <v>881</v>
      </c>
      <c r="C962" s="1">
        <v>43841</v>
      </c>
      <c r="D962" s="3">
        <v>34</v>
      </c>
      <c r="E962" s="3">
        <v>34</v>
      </c>
      <c r="F962" s="1" t="s">
        <v>2151</v>
      </c>
      <c r="G962" s="1"/>
      <c r="H962" t="s">
        <v>3458</v>
      </c>
      <c r="I962" t="s">
        <v>2330</v>
      </c>
      <c r="J962" s="1" t="s">
        <v>2212</v>
      </c>
      <c r="K962">
        <v>1</v>
      </c>
      <c r="P962" s="3">
        <v>34</v>
      </c>
      <c r="Q962" s="3">
        <v>34</v>
      </c>
      <c r="R962" s="3"/>
      <c r="S962" s="3">
        <v>1</v>
      </c>
      <c r="T962">
        <v>1</v>
      </c>
    </row>
    <row r="963" spans="1:21" x14ac:dyDescent="0.3">
      <c r="A963">
        <v>2020</v>
      </c>
      <c r="B963" t="s">
        <v>882</v>
      </c>
      <c r="C963" s="1">
        <v>43840</v>
      </c>
      <c r="D963" s="3">
        <v>68</v>
      </c>
      <c r="E963" s="3">
        <v>68</v>
      </c>
      <c r="F963" s="1"/>
      <c r="G963" s="1"/>
      <c r="H963" t="s">
        <v>3774</v>
      </c>
      <c r="I963" t="s">
        <v>2330</v>
      </c>
      <c r="J963" s="1" t="s">
        <v>2212</v>
      </c>
      <c r="K963">
        <v>1</v>
      </c>
      <c r="Q963" s="3"/>
      <c r="R963" s="3">
        <v>68</v>
      </c>
      <c r="S963" s="3"/>
      <c r="U963">
        <v>1</v>
      </c>
    </row>
    <row r="964" spans="1:21" x14ac:dyDescent="0.3">
      <c r="A964">
        <v>2020</v>
      </c>
      <c r="B964" t="s">
        <v>883</v>
      </c>
      <c r="C964" s="1">
        <v>43839</v>
      </c>
      <c r="D964" s="3">
        <v>86</v>
      </c>
      <c r="E964" s="3">
        <v>86</v>
      </c>
      <c r="F964" s="1"/>
      <c r="G964" s="1"/>
      <c r="H964" t="s">
        <v>2390</v>
      </c>
      <c r="I964" t="s">
        <v>2359</v>
      </c>
      <c r="J964" s="1" t="s">
        <v>2212</v>
      </c>
      <c r="K964">
        <v>1</v>
      </c>
      <c r="Q964" s="3"/>
      <c r="R964" s="3"/>
      <c r="S964" s="3"/>
    </row>
    <row r="965" spans="1:21" x14ac:dyDescent="0.3">
      <c r="A965">
        <v>2020</v>
      </c>
      <c r="B965" t="s">
        <v>884</v>
      </c>
      <c r="C965" s="1">
        <v>43838</v>
      </c>
      <c r="D965" s="3">
        <v>70</v>
      </c>
      <c r="E965" s="3">
        <v>70</v>
      </c>
      <c r="F965" s="1"/>
      <c r="G965" s="1"/>
      <c r="H965" t="s">
        <v>3648</v>
      </c>
      <c r="I965" t="s">
        <v>2330</v>
      </c>
      <c r="J965" s="1" t="s">
        <v>2212</v>
      </c>
      <c r="K965">
        <v>1</v>
      </c>
      <c r="Q965" s="3"/>
      <c r="R965" s="3">
        <v>70</v>
      </c>
      <c r="S965" s="3"/>
      <c r="U965">
        <v>1</v>
      </c>
    </row>
    <row r="966" spans="1:21" x14ac:dyDescent="0.3">
      <c r="A966">
        <v>2020</v>
      </c>
      <c r="B966" t="s">
        <v>885</v>
      </c>
      <c r="C966" s="1">
        <v>43838</v>
      </c>
      <c r="D966" s="3">
        <v>89</v>
      </c>
      <c r="E966" s="3">
        <v>89</v>
      </c>
      <c r="F966" s="1"/>
      <c r="G966" s="1"/>
      <c r="H966" t="s">
        <v>3474</v>
      </c>
      <c r="I966" t="s">
        <v>2333</v>
      </c>
      <c r="J966" s="1" t="s">
        <v>2212</v>
      </c>
      <c r="K966">
        <v>1</v>
      </c>
      <c r="Q966" s="3"/>
      <c r="R966" s="3"/>
      <c r="S966" s="3"/>
    </row>
    <row r="967" spans="1:21" x14ac:dyDescent="0.3">
      <c r="A967">
        <v>2020</v>
      </c>
      <c r="B967" t="s">
        <v>886</v>
      </c>
      <c r="C967" s="1">
        <v>43838</v>
      </c>
      <c r="D967" s="3">
        <v>71</v>
      </c>
      <c r="E967" s="3">
        <v>71</v>
      </c>
      <c r="F967" s="1"/>
      <c r="G967" s="1"/>
      <c r="H967" t="s">
        <v>3500</v>
      </c>
      <c r="I967" t="s">
        <v>3476</v>
      </c>
      <c r="J967" s="1" t="s">
        <v>2212</v>
      </c>
      <c r="K967">
        <v>1</v>
      </c>
      <c r="Q967" s="3"/>
      <c r="R967" s="3">
        <v>71</v>
      </c>
      <c r="S967" s="3"/>
      <c r="U967">
        <v>1</v>
      </c>
    </row>
    <row r="968" spans="1:21" x14ac:dyDescent="0.3">
      <c r="A968">
        <v>2020</v>
      </c>
      <c r="B968" t="s">
        <v>887</v>
      </c>
      <c r="C968" s="1">
        <v>43838</v>
      </c>
      <c r="D968" s="3">
        <v>56</v>
      </c>
      <c r="E968" s="3">
        <v>56</v>
      </c>
      <c r="F968" s="1" t="s">
        <v>2152</v>
      </c>
      <c r="G968" s="1"/>
      <c r="H968" t="s">
        <v>2307</v>
      </c>
      <c r="I968" t="s">
        <v>2330</v>
      </c>
      <c r="J968" s="1" t="s">
        <v>2212</v>
      </c>
      <c r="K968">
        <v>1</v>
      </c>
      <c r="Q968" s="3">
        <v>56</v>
      </c>
      <c r="R968" s="3"/>
      <c r="S968" s="3"/>
      <c r="T968">
        <v>1</v>
      </c>
    </row>
    <row r="969" spans="1:21" x14ac:dyDescent="0.3">
      <c r="A969">
        <v>2020</v>
      </c>
      <c r="B969" t="s">
        <v>888</v>
      </c>
      <c r="C969" s="1">
        <v>43838</v>
      </c>
      <c r="D969" s="3">
        <v>23</v>
      </c>
      <c r="E969" s="3">
        <v>23</v>
      </c>
      <c r="F969" s="1" t="s">
        <v>2152</v>
      </c>
      <c r="G969" s="1" t="s">
        <v>2211</v>
      </c>
      <c r="H969" t="s">
        <v>2304</v>
      </c>
      <c r="I969" t="s">
        <v>2333</v>
      </c>
      <c r="J969" s="1" t="s">
        <v>2212</v>
      </c>
      <c r="K969">
        <v>1</v>
      </c>
      <c r="P969" s="3">
        <v>23</v>
      </c>
      <c r="Q969" s="3">
        <v>23</v>
      </c>
      <c r="R969" s="3"/>
      <c r="S969" s="3">
        <v>1</v>
      </c>
      <c r="T969">
        <v>1</v>
      </c>
    </row>
    <row r="970" spans="1:21" x14ac:dyDescent="0.3">
      <c r="A970">
        <v>2020</v>
      </c>
      <c r="B970" t="s">
        <v>889</v>
      </c>
      <c r="C970" s="1">
        <v>43836</v>
      </c>
      <c r="D970" s="3">
        <v>74</v>
      </c>
      <c r="E970" s="3">
        <v>74</v>
      </c>
      <c r="F970" s="1"/>
      <c r="G970" s="1"/>
      <c r="H970" t="s">
        <v>3442</v>
      </c>
      <c r="I970" t="s">
        <v>2333</v>
      </c>
      <c r="J970" s="1" t="s">
        <v>2212</v>
      </c>
      <c r="K970">
        <v>1</v>
      </c>
      <c r="Q970" s="3"/>
      <c r="R970" s="3">
        <v>74</v>
      </c>
      <c r="S970" s="3"/>
      <c r="U970">
        <v>1</v>
      </c>
    </row>
    <row r="971" spans="1:21" x14ac:dyDescent="0.3">
      <c r="A971">
        <v>2020</v>
      </c>
      <c r="B971" t="s">
        <v>890</v>
      </c>
      <c r="C971" s="1">
        <v>43836</v>
      </c>
      <c r="D971" s="3">
        <v>87</v>
      </c>
      <c r="E971" s="3">
        <v>87</v>
      </c>
      <c r="F971" s="1"/>
      <c r="G971" s="1"/>
      <c r="H971" t="s">
        <v>3532</v>
      </c>
      <c r="I971" t="s">
        <v>2341</v>
      </c>
      <c r="J971" s="1" t="s">
        <v>2212</v>
      </c>
      <c r="K971">
        <v>1</v>
      </c>
      <c r="Q971" s="3"/>
      <c r="R971" s="3"/>
      <c r="S971" s="3"/>
    </row>
    <row r="972" spans="1:21" x14ac:dyDescent="0.3">
      <c r="A972">
        <v>2020</v>
      </c>
      <c r="B972" t="s">
        <v>891</v>
      </c>
      <c r="C972" s="1">
        <v>43836</v>
      </c>
      <c r="D972" s="3">
        <v>82</v>
      </c>
      <c r="E972" s="3">
        <v>82</v>
      </c>
      <c r="F972" s="1"/>
      <c r="G972" s="1"/>
      <c r="H972" t="s">
        <v>2311</v>
      </c>
      <c r="I972" t="s">
        <v>2341</v>
      </c>
      <c r="J972" s="1" t="s">
        <v>2212</v>
      </c>
      <c r="K972">
        <v>1</v>
      </c>
      <c r="Q972" s="3"/>
      <c r="R972" s="3"/>
      <c r="S972" s="3"/>
    </row>
    <row r="973" spans="1:21" x14ac:dyDescent="0.3">
      <c r="A973">
        <v>2020</v>
      </c>
      <c r="B973" t="s">
        <v>892</v>
      </c>
      <c r="C973" s="1">
        <v>43836</v>
      </c>
      <c r="D973" s="3">
        <v>60</v>
      </c>
      <c r="E973" s="3">
        <v>60</v>
      </c>
      <c r="F973" s="1"/>
      <c r="G973" s="1"/>
      <c r="H973" t="s">
        <v>3503</v>
      </c>
      <c r="I973" t="s">
        <v>2341</v>
      </c>
      <c r="J973" s="1" t="s">
        <v>2212</v>
      </c>
      <c r="K973">
        <v>1</v>
      </c>
      <c r="Q973" s="3">
        <v>60</v>
      </c>
      <c r="R973" s="3"/>
      <c r="S973" s="3"/>
      <c r="T973">
        <v>1</v>
      </c>
    </row>
    <row r="974" spans="1:21" x14ac:dyDescent="0.3">
      <c r="A974">
        <v>2020</v>
      </c>
      <c r="B974" t="s">
        <v>893</v>
      </c>
      <c r="C974" s="1">
        <v>43835</v>
      </c>
      <c r="D974" s="3">
        <v>93</v>
      </c>
      <c r="E974" s="3">
        <v>93</v>
      </c>
      <c r="F974" s="1"/>
      <c r="G974" s="1"/>
      <c r="H974" t="s">
        <v>2334</v>
      </c>
      <c r="I974" t="s">
        <v>2333</v>
      </c>
      <c r="J974" s="1" t="s">
        <v>2212</v>
      </c>
      <c r="K974">
        <v>1</v>
      </c>
      <c r="Q974" s="3"/>
      <c r="R974" s="3"/>
      <c r="S974" s="3"/>
    </row>
    <row r="975" spans="1:21" x14ac:dyDescent="0.3">
      <c r="A975">
        <v>2020</v>
      </c>
      <c r="B975" t="s">
        <v>894</v>
      </c>
      <c r="C975" s="1">
        <v>43834</v>
      </c>
      <c r="D975" s="3">
        <v>91</v>
      </c>
      <c r="E975" s="3">
        <v>91</v>
      </c>
      <c r="F975" s="1"/>
      <c r="G975" s="1"/>
      <c r="H975" t="s">
        <v>3656</v>
      </c>
      <c r="I975" t="s">
        <v>2371</v>
      </c>
      <c r="J975" s="1" t="s">
        <v>2212</v>
      </c>
      <c r="K975">
        <v>1</v>
      </c>
      <c r="Q975" s="3"/>
      <c r="R975" s="3"/>
      <c r="S975" s="3"/>
    </row>
    <row r="976" spans="1:21" x14ac:dyDescent="0.3">
      <c r="A976">
        <v>2020</v>
      </c>
      <c r="B976" t="s">
        <v>895</v>
      </c>
      <c r="C976" s="1">
        <v>43834</v>
      </c>
      <c r="D976" s="3">
        <v>86</v>
      </c>
      <c r="E976" s="3">
        <v>86</v>
      </c>
      <c r="F976" s="1"/>
      <c r="G976" s="1"/>
      <c r="H976" t="s">
        <v>3775</v>
      </c>
      <c r="I976" t="s">
        <v>2333</v>
      </c>
      <c r="J976" s="1" t="s">
        <v>2212</v>
      </c>
      <c r="K976">
        <v>1</v>
      </c>
      <c r="Q976" s="3"/>
      <c r="R976" s="3"/>
      <c r="S976" s="3"/>
    </row>
    <row r="977" spans="1:21" x14ac:dyDescent="0.3">
      <c r="A977">
        <v>2020</v>
      </c>
      <c r="B977" t="s">
        <v>896</v>
      </c>
      <c r="C977" s="1">
        <v>43833</v>
      </c>
      <c r="D977" s="3">
        <v>83</v>
      </c>
      <c r="E977" s="3">
        <v>83</v>
      </c>
      <c r="F977" s="1"/>
      <c r="G977" s="1"/>
      <c r="H977" t="s">
        <v>3666</v>
      </c>
      <c r="I977" t="s">
        <v>2341</v>
      </c>
      <c r="J977" s="1" t="s">
        <v>2212</v>
      </c>
      <c r="K977">
        <v>1</v>
      </c>
      <c r="Q977" s="3"/>
      <c r="R977" s="3"/>
      <c r="S977" s="3"/>
    </row>
    <row r="978" spans="1:21" x14ac:dyDescent="0.3">
      <c r="A978">
        <v>2020</v>
      </c>
      <c r="B978" t="s">
        <v>897</v>
      </c>
      <c r="C978" s="1">
        <v>43832</v>
      </c>
      <c r="D978" s="3">
        <v>92</v>
      </c>
      <c r="E978" s="3">
        <v>92</v>
      </c>
      <c r="F978" s="1"/>
      <c r="G978" s="1"/>
      <c r="H978" t="s">
        <v>3457</v>
      </c>
      <c r="I978" t="s">
        <v>2348</v>
      </c>
      <c r="J978" s="1" t="s">
        <v>2212</v>
      </c>
      <c r="K978">
        <v>1</v>
      </c>
      <c r="L978" s="2">
        <f>SUM(K608:K978)</f>
        <v>371</v>
      </c>
      <c r="M978">
        <f>SUM(K939:K978)</f>
        <v>40</v>
      </c>
      <c r="N978" s="4">
        <f>AVERAGE(D608:D978)</f>
        <v>81.665768194070083</v>
      </c>
      <c r="O978" s="4">
        <f>AVERAGE(D939:D978)</f>
        <v>78.55</v>
      </c>
      <c r="Q978" s="3"/>
      <c r="R978" s="3"/>
      <c r="S978" s="3"/>
    </row>
    <row r="979" spans="1:21" x14ac:dyDescent="0.3">
      <c r="A979">
        <v>2019</v>
      </c>
      <c r="B979" t="s">
        <v>898</v>
      </c>
      <c r="C979" s="1">
        <v>43830</v>
      </c>
      <c r="D979" s="3">
        <v>97</v>
      </c>
      <c r="E979" s="3">
        <v>97</v>
      </c>
      <c r="F979" s="1"/>
      <c r="G979" s="1"/>
      <c r="H979" t="s">
        <v>3486</v>
      </c>
      <c r="I979" t="s">
        <v>2333</v>
      </c>
      <c r="J979" s="1" t="s">
        <v>2212</v>
      </c>
      <c r="K979">
        <v>1</v>
      </c>
      <c r="Q979" s="3"/>
      <c r="R979" s="3"/>
      <c r="S979" s="3"/>
    </row>
    <row r="980" spans="1:21" x14ac:dyDescent="0.3">
      <c r="A980">
        <v>2019</v>
      </c>
      <c r="B980" t="s">
        <v>899</v>
      </c>
      <c r="C980" s="1">
        <v>43830</v>
      </c>
      <c r="D980" s="3">
        <v>86</v>
      </c>
      <c r="E980" s="3">
        <v>86</v>
      </c>
      <c r="F980" s="1"/>
      <c r="G980" s="1"/>
      <c r="H980" t="s">
        <v>3658</v>
      </c>
      <c r="I980" t="s">
        <v>2341</v>
      </c>
      <c r="J980" s="1" t="s">
        <v>2212</v>
      </c>
      <c r="K980">
        <v>1</v>
      </c>
      <c r="Q980" s="3"/>
      <c r="R980" s="3"/>
      <c r="S980" s="3"/>
    </row>
    <row r="981" spans="1:21" x14ac:dyDescent="0.3">
      <c r="A981">
        <v>2019</v>
      </c>
      <c r="B981" t="s">
        <v>900</v>
      </c>
      <c r="C981" s="1">
        <v>43830</v>
      </c>
      <c r="D981" s="3">
        <v>96</v>
      </c>
      <c r="E981" s="3">
        <v>96</v>
      </c>
      <c r="F981" s="1"/>
      <c r="G981" s="1"/>
      <c r="H981" t="s">
        <v>3776</v>
      </c>
      <c r="I981" t="s">
        <v>2333</v>
      </c>
      <c r="J981" s="1" t="s">
        <v>2212</v>
      </c>
      <c r="K981">
        <v>1</v>
      </c>
      <c r="Q981" s="3"/>
      <c r="R981" s="3"/>
      <c r="S981" s="3"/>
    </row>
    <row r="982" spans="1:21" x14ac:dyDescent="0.3">
      <c r="A982">
        <v>2019</v>
      </c>
      <c r="B982" t="s">
        <v>901</v>
      </c>
      <c r="C982" s="1">
        <v>43830</v>
      </c>
      <c r="D982" s="3">
        <v>79</v>
      </c>
      <c r="E982" s="3">
        <v>79</v>
      </c>
      <c r="F982" s="1"/>
      <c r="G982" s="1"/>
      <c r="H982" t="s">
        <v>2307</v>
      </c>
      <c r="I982" t="s">
        <v>2330</v>
      </c>
      <c r="J982" s="1" t="s">
        <v>2212</v>
      </c>
      <c r="K982">
        <v>1</v>
      </c>
      <c r="Q982" s="3"/>
      <c r="R982" s="3"/>
      <c r="S982" s="3"/>
    </row>
    <row r="983" spans="1:21" x14ac:dyDescent="0.3">
      <c r="A983">
        <v>2019</v>
      </c>
      <c r="B983" t="s">
        <v>902</v>
      </c>
      <c r="C983" s="1">
        <v>43830</v>
      </c>
      <c r="D983" s="3">
        <v>84</v>
      </c>
      <c r="E983" s="3">
        <v>84</v>
      </c>
      <c r="F983" s="1"/>
      <c r="G983" s="1"/>
      <c r="H983" t="s">
        <v>3777</v>
      </c>
      <c r="I983" t="s">
        <v>3448</v>
      </c>
      <c r="J983" s="1" t="s">
        <v>2212</v>
      </c>
      <c r="K983">
        <v>1</v>
      </c>
      <c r="Q983" s="3"/>
      <c r="R983" s="3"/>
      <c r="S983" s="3"/>
    </row>
    <row r="984" spans="1:21" x14ac:dyDescent="0.3">
      <c r="A984">
        <v>2019</v>
      </c>
      <c r="B984" t="s">
        <v>903</v>
      </c>
      <c r="C984" s="1">
        <v>43829</v>
      </c>
      <c r="D984" s="3">
        <v>77</v>
      </c>
      <c r="E984" s="3">
        <v>77</v>
      </c>
      <c r="F984" s="1"/>
      <c r="G984" s="1"/>
      <c r="H984" t="s">
        <v>2310</v>
      </c>
      <c r="I984" t="s">
        <v>2333</v>
      </c>
      <c r="J984" s="1" t="s">
        <v>2212</v>
      </c>
      <c r="K984">
        <v>1</v>
      </c>
      <c r="Q984" s="3"/>
      <c r="R984" s="3"/>
      <c r="S984" s="3"/>
    </row>
    <row r="985" spans="1:21" x14ac:dyDescent="0.3">
      <c r="A985">
        <v>2019</v>
      </c>
      <c r="B985" t="s">
        <v>904</v>
      </c>
      <c r="C985" s="1">
        <v>43829</v>
      </c>
      <c r="D985" s="3">
        <v>83</v>
      </c>
      <c r="E985" s="3">
        <v>83</v>
      </c>
      <c r="F985" s="1"/>
      <c r="G985" s="1"/>
      <c r="H985" t="s">
        <v>3474</v>
      </c>
      <c r="I985" t="s">
        <v>2333</v>
      </c>
      <c r="J985" s="1" t="s">
        <v>2212</v>
      </c>
      <c r="K985">
        <v>1</v>
      </c>
      <c r="Q985" s="3"/>
      <c r="R985" s="3"/>
      <c r="S985" s="3"/>
    </row>
    <row r="986" spans="1:21" x14ac:dyDescent="0.3">
      <c r="A986">
        <v>2019</v>
      </c>
      <c r="B986" t="s">
        <v>905</v>
      </c>
      <c r="C986" s="1">
        <v>43827</v>
      </c>
      <c r="D986" s="3">
        <v>86</v>
      </c>
      <c r="E986" s="3">
        <v>86</v>
      </c>
      <c r="F986" s="1"/>
      <c r="G986" s="1"/>
      <c r="H986" t="s">
        <v>2304</v>
      </c>
      <c r="I986" t="s">
        <v>2333</v>
      </c>
      <c r="J986" s="1" t="s">
        <v>2212</v>
      </c>
      <c r="K986">
        <v>1</v>
      </c>
      <c r="Q986" s="3"/>
      <c r="R986" s="3"/>
      <c r="S986" s="3"/>
    </row>
    <row r="987" spans="1:21" x14ac:dyDescent="0.3">
      <c r="A987">
        <v>2019</v>
      </c>
      <c r="B987" t="s">
        <v>906</v>
      </c>
      <c r="C987" s="1">
        <v>43826</v>
      </c>
      <c r="D987" s="3">
        <v>92</v>
      </c>
      <c r="E987" s="3">
        <v>92</v>
      </c>
      <c r="F987" s="1"/>
      <c r="G987" s="1"/>
      <c r="H987" t="s">
        <v>2311</v>
      </c>
      <c r="I987" t="s">
        <v>2341</v>
      </c>
      <c r="J987" s="1" t="s">
        <v>2212</v>
      </c>
      <c r="K987">
        <v>1</v>
      </c>
      <c r="Q987" s="3"/>
      <c r="R987" s="3"/>
      <c r="S987" s="3"/>
    </row>
    <row r="988" spans="1:21" x14ac:dyDescent="0.3">
      <c r="A988">
        <v>2019</v>
      </c>
      <c r="B988" t="s">
        <v>907</v>
      </c>
      <c r="C988" s="1">
        <v>43826</v>
      </c>
      <c r="D988" s="3">
        <v>89</v>
      </c>
      <c r="E988" s="3">
        <v>89</v>
      </c>
      <c r="F988" s="1"/>
      <c r="G988" s="1"/>
      <c r="H988" t="s">
        <v>2303</v>
      </c>
      <c r="I988" t="s">
        <v>2333</v>
      </c>
      <c r="J988" s="1" t="s">
        <v>2212</v>
      </c>
      <c r="K988">
        <v>1</v>
      </c>
      <c r="Q988" s="3"/>
      <c r="R988" s="3"/>
      <c r="S988" s="3"/>
    </row>
    <row r="989" spans="1:21" x14ac:dyDescent="0.3">
      <c r="A989">
        <v>2019</v>
      </c>
      <c r="B989" t="s">
        <v>908</v>
      </c>
      <c r="C989" s="1">
        <v>43826</v>
      </c>
      <c r="D989" s="3">
        <v>78</v>
      </c>
      <c r="E989" s="3">
        <v>78</v>
      </c>
      <c r="F989" s="1"/>
      <c r="G989" s="1"/>
      <c r="H989" t="s">
        <v>3474</v>
      </c>
      <c r="I989" t="s">
        <v>2333</v>
      </c>
      <c r="J989" s="1" t="s">
        <v>2212</v>
      </c>
      <c r="K989">
        <v>1</v>
      </c>
      <c r="Q989" s="3"/>
      <c r="R989" s="3"/>
      <c r="S989" s="3"/>
    </row>
    <row r="990" spans="1:21" x14ac:dyDescent="0.3">
      <c r="A990">
        <v>2019</v>
      </c>
      <c r="B990" t="s">
        <v>909</v>
      </c>
      <c r="C990" s="1">
        <v>43826</v>
      </c>
      <c r="D990" s="3">
        <v>74</v>
      </c>
      <c r="E990" s="3">
        <v>74</v>
      </c>
      <c r="F990" s="1"/>
      <c r="G990" s="1"/>
      <c r="H990" t="s">
        <v>2406</v>
      </c>
      <c r="I990" t="s">
        <v>2359</v>
      </c>
      <c r="J990" s="1" t="s">
        <v>2212</v>
      </c>
      <c r="K990">
        <v>1</v>
      </c>
      <c r="Q990" s="3"/>
      <c r="R990" s="3">
        <v>74</v>
      </c>
      <c r="S990" s="3"/>
      <c r="U990">
        <v>1</v>
      </c>
    </row>
    <row r="991" spans="1:21" x14ac:dyDescent="0.3">
      <c r="A991">
        <v>2019</v>
      </c>
      <c r="B991" t="s">
        <v>910</v>
      </c>
      <c r="C991" s="1">
        <v>43825</v>
      </c>
      <c r="D991" s="3">
        <v>95</v>
      </c>
      <c r="E991" s="3">
        <v>95</v>
      </c>
      <c r="F991" s="1"/>
      <c r="G991" s="1"/>
      <c r="H991" t="s">
        <v>2304</v>
      </c>
      <c r="I991" t="s">
        <v>2333</v>
      </c>
      <c r="J991" s="1" t="s">
        <v>2212</v>
      </c>
      <c r="K991">
        <v>1</v>
      </c>
      <c r="Q991" s="3"/>
      <c r="R991" s="3"/>
      <c r="S991" s="3"/>
    </row>
    <row r="992" spans="1:21" x14ac:dyDescent="0.3">
      <c r="A992">
        <v>2019</v>
      </c>
      <c r="B992" t="s">
        <v>911</v>
      </c>
      <c r="C992" s="1">
        <v>43825</v>
      </c>
      <c r="D992" s="3">
        <v>98</v>
      </c>
      <c r="E992" s="3">
        <v>98</v>
      </c>
      <c r="F992" s="1"/>
      <c r="G992" s="1"/>
      <c r="H992" t="s">
        <v>2304</v>
      </c>
      <c r="I992" t="s">
        <v>2333</v>
      </c>
      <c r="J992" s="1" t="s">
        <v>2212</v>
      </c>
      <c r="K992">
        <v>1</v>
      </c>
      <c r="Q992" s="3"/>
      <c r="R992" s="3"/>
      <c r="S992" s="3"/>
    </row>
    <row r="993" spans="1:21" x14ac:dyDescent="0.3">
      <c r="A993">
        <v>2019</v>
      </c>
      <c r="B993" t="s">
        <v>912</v>
      </c>
      <c r="C993" s="1">
        <v>43825</v>
      </c>
      <c r="D993" s="3">
        <v>85</v>
      </c>
      <c r="E993" s="3">
        <v>85</v>
      </c>
      <c r="F993" s="1"/>
      <c r="G993" s="1"/>
      <c r="H993" t="s">
        <v>2311</v>
      </c>
      <c r="I993" t="s">
        <v>2341</v>
      </c>
      <c r="J993" s="1" t="s">
        <v>2212</v>
      </c>
      <c r="K993">
        <v>1</v>
      </c>
      <c r="Q993" s="3"/>
      <c r="R993" s="3"/>
      <c r="S993" s="3"/>
    </row>
    <row r="994" spans="1:21" x14ac:dyDescent="0.3">
      <c r="A994">
        <v>2019</v>
      </c>
      <c r="B994" t="s">
        <v>913</v>
      </c>
      <c r="C994" s="1">
        <v>43825</v>
      </c>
      <c r="D994" s="3">
        <v>69</v>
      </c>
      <c r="E994" s="3">
        <v>69</v>
      </c>
      <c r="F994" s="1"/>
      <c r="G994" s="1"/>
      <c r="H994" t="s">
        <v>2334</v>
      </c>
      <c r="I994" t="s">
        <v>2333</v>
      </c>
      <c r="J994" s="1" t="s">
        <v>2212</v>
      </c>
      <c r="K994">
        <v>1</v>
      </c>
      <c r="Q994" s="3"/>
      <c r="R994" s="3">
        <v>69</v>
      </c>
      <c r="S994" s="3"/>
      <c r="U994">
        <v>1</v>
      </c>
    </row>
    <row r="995" spans="1:21" x14ac:dyDescent="0.3">
      <c r="A995">
        <v>2019</v>
      </c>
      <c r="B995" t="s">
        <v>914</v>
      </c>
      <c r="C995" s="1">
        <v>43824</v>
      </c>
      <c r="D995" s="3">
        <v>75</v>
      </c>
      <c r="E995" s="3">
        <v>75</v>
      </c>
      <c r="F995" s="1"/>
      <c r="G995" s="1"/>
      <c r="H995" t="s">
        <v>3778</v>
      </c>
      <c r="I995" t="s">
        <v>3779</v>
      </c>
      <c r="J995" s="1" t="s">
        <v>2212</v>
      </c>
      <c r="K995">
        <v>1</v>
      </c>
      <c r="Q995" s="3"/>
      <c r="R995" s="3"/>
      <c r="S995" s="3"/>
    </row>
    <row r="996" spans="1:21" x14ac:dyDescent="0.3">
      <c r="A996">
        <v>2019</v>
      </c>
      <c r="B996" t="s">
        <v>915</v>
      </c>
      <c r="C996" s="1">
        <v>43824</v>
      </c>
      <c r="D996" s="3">
        <v>93</v>
      </c>
      <c r="E996" s="3">
        <v>93</v>
      </c>
      <c r="F996" s="1"/>
      <c r="G996" s="1"/>
      <c r="H996" t="s">
        <v>3452</v>
      </c>
      <c r="I996" t="s">
        <v>2333</v>
      </c>
      <c r="J996" s="1" t="s">
        <v>2212</v>
      </c>
      <c r="K996">
        <v>1</v>
      </c>
      <c r="Q996" s="3"/>
      <c r="R996" s="3"/>
      <c r="S996" s="3"/>
    </row>
    <row r="997" spans="1:21" x14ac:dyDescent="0.3">
      <c r="A997">
        <v>2019</v>
      </c>
      <c r="B997" t="s">
        <v>916</v>
      </c>
      <c r="C997" s="1">
        <v>43820</v>
      </c>
      <c r="D997" s="3">
        <v>79</v>
      </c>
      <c r="E997" s="3">
        <v>79</v>
      </c>
      <c r="F997" s="1"/>
      <c r="G997" s="1"/>
      <c r="H997" t="s">
        <v>3488</v>
      </c>
      <c r="I997" t="s">
        <v>2330</v>
      </c>
      <c r="J997" s="1" t="s">
        <v>2212</v>
      </c>
      <c r="K997">
        <v>1</v>
      </c>
      <c r="Q997" s="3"/>
      <c r="R997" s="3"/>
      <c r="S997" s="3"/>
    </row>
    <row r="998" spans="1:21" x14ac:dyDescent="0.3">
      <c r="A998">
        <v>2019</v>
      </c>
      <c r="B998" t="s">
        <v>917</v>
      </c>
      <c r="C998" s="1">
        <v>43820</v>
      </c>
      <c r="D998" s="3">
        <v>91</v>
      </c>
      <c r="E998" s="3">
        <v>91</v>
      </c>
      <c r="F998" s="1"/>
      <c r="G998" s="1"/>
      <c r="H998" t="s">
        <v>2311</v>
      </c>
      <c r="I998" t="s">
        <v>2341</v>
      </c>
      <c r="J998" s="1" t="s">
        <v>2212</v>
      </c>
      <c r="K998">
        <v>1</v>
      </c>
      <c r="Q998" s="3"/>
      <c r="R998" s="3"/>
      <c r="S998" s="3"/>
    </row>
    <row r="999" spans="1:21" x14ac:dyDescent="0.3">
      <c r="A999">
        <v>2019</v>
      </c>
      <c r="B999" t="s">
        <v>918</v>
      </c>
      <c r="C999" s="1">
        <v>43820</v>
      </c>
      <c r="D999" s="3">
        <v>35</v>
      </c>
      <c r="E999" s="3">
        <v>35</v>
      </c>
      <c r="F999" s="1" t="s">
        <v>2156</v>
      </c>
      <c r="G999" s="1"/>
      <c r="H999" t="s">
        <v>3460</v>
      </c>
      <c r="I999" t="s">
        <v>2330</v>
      </c>
      <c r="J999" s="1" t="s">
        <v>2212</v>
      </c>
      <c r="K999">
        <v>1</v>
      </c>
      <c r="P999" s="3">
        <v>35</v>
      </c>
      <c r="Q999" s="3">
        <v>35</v>
      </c>
      <c r="R999" s="3"/>
      <c r="S999" s="3">
        <v>1</v>
      </c>
      <c r="T999">
        <v>1</v>
      </c>
    </row>
    <row r="1000" spans="1:21" x14ac:dyDescent="0.3">
      <c r="A1000">
        <v>2019</v>
      </c>
      <c r="B1000" t="s">
        <v>919</v>
      </c>
      <c r="C1000" s="1">
        <v>43820</v>
      </c>
      <c r="D1000" s="3">
        <v>90</v>
      </c>
      <c r="E1000" s="3">
        <v>90</v>
      </c>
      <c r="F1000" s="1"/>
      <c r="G1000" s="1"/>
      <c r="H1000" t="s">
        <v>3481</v>
      </c>
      <c r="I1000" t="s">
        <v>2348</v>
      </c>
      <c r="J1000" s="1" t="s">
        <v>2212</v>
      </c>
      <c r="K1000">
        <v>1</v>
      </c>
      <c r="Q1000" s="3"/>
      <c r="R1000" s="3"/>
      <c r="S1000" s="3"/>
    </row>
    <row r="1001" spans="1:21" x14ac:dyDescent="0.3">
      <c r="A1001">
        <v>2019</v>
      </c>
      <c r="B1001" t="s">
        <v>920</v>
      </c>
      <c r="C1001" s="1">
        <v>43819</v>
      </c>
      <c r="D1001" s="3">
        <v>90</v>
      </c>
      <c r="E1001" s="3">
        <v>90</v>
      </c>
      <c r="F1001" s="1"/>
      <c r="G1001" s="1"/>
      <c r="H1001" t="s">
        <v>3460</v>
      </c>
      <c r="I1001" t="s">
        <v>2330</v>
      </c>
      <c r="J1001" s="1" t="s">
        <v>2212</v>
      </c>
      <c r="K1001">
        <v>1</v>
      </c>
      <c r="Q1001" s="3"/>
      <c r="R1001" s="3"/>
      <c r="S1001" s="3"/>
    </row>
    <row r="1002" spans="1:21" x14ac:dyDescent="0.3">
      <c r="A1002">
        <v>2019</v>
      </c>
      <c r="B1002" t="s">
        <v>921</v>
      </c>
      <c r="C1002" s="1">
        <v>43819</v>
      </c>
      <c r="D1002" s="3">
        <v>84</v>
      </c>
      <c r="E1002" s="3">
        <v>84</v>
      </c>
      <c r="F1002" s="1"/>
      <c r="G1002" s="1"/>
      <c r="H1002" t="s">
        <v>3594</v>
      </c>
      <c r="I1002" t="s">
        <v>2333</v>
      </c>
      <c r="J1002" s="1" t="s">
        <v>2212</v>
      </c>
      <c r="K1002">
        <v>1</v>
      </c>
      <c r="Q1002" s="3"/>
      <c r="R1002" s="3"/>
      <c r="S1002" s="3"/>
    </row>
    <row r="1003" spans="1:21" x14ac:dyDescent="0.3">
      <c r="A1003">
        <v>2019</v>
      </c>
      <c r="B1003" t="s">
        <v>922</v>
      </c>
      <c r="C1003" s="1">
        <v>43819</v>
      </c>
      <c r="D1003" s="3">
        <v>95</v>
      </c>
      <c r="E1003" s="3">
        <v>95</v>
      </c>
      <c r="F1003" s="1"/>
      <c r="G1003" s="1"/>
      <c r="H1003" t="s">
        <v>3607</v>
      </c>
      <c r="I1003" t="s">
        <v>3448</v>
      </c>
      <c r="J1003" s="1" t="s">
        <v>2212</v>
      </c>
      <c r="K1003">
        <v>1</v>
      </c>
      <c r="Q1003" s="3"/>
      <c r="R1003" s="3"/>
      <c r="S1003" s="3"/>
    </row>
    <row r="1004" spans="1:21" x14ac:dyDescent="0.3">
      <c r="A1004">
        <v>2019</v>
      </c>
      <c r="B1004" t="s">
        <v>923</v>
      </c>
      <c r="C1004" s="1">
        <v>43818</v>
      </c>
      <c r="D1004" s="3">
        <v>79</v>
      </c>
      <c r="E1004" s="3">
        <v>79</v>
      </c>
      <c r="F1004" s="1"/>
      <c r="G1004" s="1"/>
      <c r="H1004" t="s">
        <v>3522</v>
      </c>
      <c r="I1004" t="s">
        <v>2341</v>
      </c>
      <c r="J1004" s="1" t="s">
        <v>2212</v>
      </c>
      <c r="K1004">
        <v>1</v>
      </c>
      <c r="Q1004" s="3"/>
      <c r="R1004" s="3"/>
      <c r="S1004" s="3"/>
    </row>
    <row r="1005" spans="1:21" x14ac:dyDescent="0.3">
      <c r="A1005">
        <v>2019</v>
      </c>
      <c r="B1005" t="s">
        <v>924</v>
      </c>
      <c r="C1005" s="1">
        <v>43817</v>
      </c>
      <c r="D1005" s="3">
        <v>83</v>
      </c>
      <c r="E1005" s="3">
        <v>83</v>
      </c>
      <c r="F1005" s="1"/>
      <c r="G1005" s="1"/>
      <c r="H1005" t="s">
        <v>2307</v>
      </c>
      <c r="I1005" t="s">
        <v>2330</v>
      </c>
      <c r="J1005" s="1" t="s">
        <v>2212</v>
      </c>
      <c r="K1005">
        <v>1</v>
      </c>
      <c r="Q1005" s="3"/>
      <c r="R1005" s="3"/>
      <c r="S1005" s="3"/>
    </row>
    <row r="1006" spans="1:21" x14ac:dyDescent="0.3">
      <c r="A1006">
        <v>2019</v>
      </c>
      <c r="B1006" t="s">
        <v>925</v>
      </c>
      <c r="C1006" s="1">
        <v>43815</v>
      </c>
      <c r="D1006" s="3">
        <v>93</v>
      </c>
      <c r="E1006" s="3">
        <v>93</v>
      </c>
      <c r="F1006" s="1"/>
      <c r="G1006" s="1"/>
      <c r="H1006" t="s">
        <v>2336</v>
      </c>
      <c r="I1006" t="s">
        <v>2333</v>
      </c>
      <c r="J1006" s="1" t="s">
        <v>2212</v>
      </c>
      <c r="K1006">
        <v>1</v>
      </c>
      <c r="Q1006" s="3"/>
      <c r="R1006" s="3"/>
      <c r="S1006" s="3"/>
    </row>
    <row r="1007" spans="1:21" x14ac:dyDescent="0.3">
      <c r="A1007">
        <v>2019</v>
      </c>
      <c r="B1007" t="s">
        <v>926</v>
      </c>
      <c r="C1007" s="1">
        <v>43814</v>
      </c>
      <c r="D1007" s="3">
        <v>90</v>
      </c>
      <c r="E1007" s="3">
        <v>90</v>
      </c>
      <c r="F1007" s="1"/>
      <c r="G1007" s="1"/>
      <c r="H1007" t="s">
        <v>2304</v>
      </c>
      <c r="I1007" t="s">
        <v>2333</v>
      </c>
      <c r="J1007" s="1" t="s">
        <v>2212</v>
      </c>
      <c r="K1007">
        <v>1</v>
      </c>
      <c r="Q1007" s="3"/>
      <c r="R1007" s="3"/>
      <c r="S1007" s="3"/>
    </row>
    <row r="1008" spans="1:21" x14ac:dyDescent="0.3">
      <c r="A1008">
        <v>2019</v>
      </c>
      <c r="B1008" t="s">
        <v>927</v>
      </c>
      <c r="C1008" s="1">
        <v>43814</v>
      </c>
      <c r="D1008" s="3">
        <v>87</v>
      </c>
      <c r="E1008" s="3">
        <v>87</v>
      </c>
      <c r="F1008" s="1"/>
      <c r="G1008" s="1"/>
      <c r="H1008" t="s">
        <v>2310</v>
      </c>
      <c r="I1008" t="s">
        <v>2333</v>
      </c>
      <c r="J1008" s="1" t="s">
        <v>2212</v>
      </c>
      <c r="K1008">
        <v>1</v>
      </c>
      <c r="Q1008" s="3"/>
      <c r="R1008" s="3"/>
      <c r="S1008" s="3"/>
    </row>
    <row r="1009" spans="1:20" x14ac:dyDescent="0.3">
      <c r="A1009">
        <v>2019</v>
      </c>
      <c r="B1009" t="s">
        <v>928</v>
      </c>
      <c r="C1009" s="1">
        <v>43812</v>
      </c>
      <c r="D1009" s="3">
        <v>90</v>
      </c>
      <c r="E1009" s="3">
        <v>90</v>
      </c>
      <c r="F1009" s="1"/>
      <c r="G1009" s="1"/>
      <c r="H1009" t="s">
        <v>3658</v>
      </c>
      <c r="I1009" t="s">
        <v>2341</v>
      </c>
      <c r="J1009" s="1" t="s">
        <v>2212</v>
      </c>
      <c r="K1009">
        <v>1</v>
      </c>
      <c r="Q1009" s="3"/>
      <c r="R1009" s="3"/>
      <c r="S1009" s="3"/>
    </row>
    <row r="1010" spans="1:20" x14ac:dyDescent="0.3">
      <c r="A1010">
        <v>2019</v>
      </c>
      <c r="B1010" t="s">
        <v>929</v>
      </c>
      <c r="C1010" s="1">
        <v>43812</v>
      </c>
      <c r="D1010" s="3">
        <v>83</v>
      </c>
      <c r="E1010" s="3">
        <v>83</v>
      </c>
      <c r="F1010" s="1"/>
      <c r="G1010" s="1"/>
      <c r="H1010" t="s">
        <v>3477</v>
      </c>
      <c r="I1010" t="s">
        <v>2333</v>
      </c>
      <c r="J1010" s="1" t="s">
        <v>2212</v>
      </c>
      <c r="K1010">
        <v>1</v>
      </c>
      <c r="Q1010" s="3"/>
      <c r="R1010" s="3"/>
      <c r="S1010" s="3"/>
    </row>
    <row r="1011" spans="1:20" x14ac:dyDescent="0.3">
      <c r="A1011">
        <v>2019</v>
      </c>
      <c r="B1011" t="s">
        <v>930</v>
      </c>
      <c r="C1011" s="1">
        <v>43811</v>
      </c>
      <c r="D1011" s="3">
        <v>94</v>
      </c>
      <c r="E1011" s="3">
        <v>94</v>
      </c>
      <c r="F1011" s="1"/>
      <c r="G1011" s="1"/>
      <c r="H1011" t="s">
        <v>3484</v>
      </c>
      <c r="I1011" t="s">
        <v>2341</v>
      </c>
      <c r="J1011" s="1" t="s">
        <v>2212</v>
      </c>
      <c r="K1011">
        <v>1</v>
      </c>
      <c r="Q1011" s="3"/>
      <c r="R1011" s="3"/>
      <c r="S1011" s="3"/>
    </row>
    <row r="1012" spans="1:20" x14ac:dyDescent="0.3">
      <c r="A1012">
        <v>2019</v>
      </c>
      <c r="B1012" t="s">
        <v>931</v>
      </c>
      <c r="C1012" s="1">
        <v>43811</v>
      </c>
      <c r="D1012" s="3">
        <v>89</v>
      </c>
      <c r="E1012" s="3">
        <v>89</v>
      </c>
      <c r="F1012" s="1"/>
      <c r="G1012" s="1"/>
      <c r="H1012" t="s">
        <v>2354</v>
      </c>
      <c r="I1012" t="s">
        <v>2341</v>
      </c>
      <c r="J1012" s="1" t="s">
        <v>2212</v>
      </c>
      <c r="K1012">
        <v>1</v>
      </c>
      <c r="Q1012" s="3"/>
      <c r="R1012" s="3"/>
      <c r="S1012" s="3"/>
    </row>
    <row r="1013" spans="1:20" x14ac:dyDescent="0.3">
      <c r="A1013">
        <v>2019</v>
      </c>
      <c r="B1013" t="s">
        <v>932</v>
      </c>
      <c r="C1013" s="1">
        <v>43811</v>
      </c>
      <c r="D1013" s="3">
        <v>89</v>
      </c>
      <c r="E1013" s="3">
        <v>89</v>
      </c>
      <c r="F1013" s="1"/>
      <c r="G1013" s="1"/>
      <c r="H1013" t="s">
        <v>2390</v>
      </c>
      <c r="I1013" t="s">
        <v>2359</v>
      </c>
      <c r="J1013" s="1" t="s">
        <v>2212</v>
      </c>
      <c r="K1013">
        <v>1</v>
      </c>
      <c r="Q1013" s="3"/>
      <c r="R1013" s="3"/>
      <c r="S1013" s="3"/>
    </row>
    <row r="1014" spans="1:20" x14ac:dyDescent="0.3">
      <c r="A1014">
        <v>2019</v>
      </c>
      <c r="B1014" t="s">
        <v>933</v>
      </c>
      <c r="C1014" s="1">
        <v>43810</v>
      </c>
      <c r="D1014" s="3">
        <v>92</v>
      </c>
      <c r="E1014" s="3">
        <v>92</v>
      </c>
      <c r="F1014" s="1"/>
      <c r="G1014" s="1"/>
      <c r="H1014" t="s">
        <v>3477</v>
      </c>
      <c r="I1014" t="s">
        <v>2333</v>
      </c>
      <c r="J1014" s="1" t="s">
        <v>2212</v>
      </c>
      <c r="K1014">
        <v>1</v>
      </c>
      <c r="Q1014" s="3"/>
      <c r="R1014" s="3"/>
      <c r="S1014" s="3"/>
    </row>
    <row r="1015" spans="1:20" x14ac:dyDescent="0.3">
      <c r="A1015">
        <v>2019</v>
      </c>
      <c r="B1015" t="s">
        <v>934</v>
      </c>
      <c r="C1015" s="1">
        <v>43809</v>
      </c>
      <c r="D1015" s="3">
        <v>96</v>
      </c>
      <c r="E1015" s="3">
        <v>96</v>
      </c>
      <c r="F1015" s="1"/>
      <c r="G1015" s="1"/>
      <c r="H1015" t="s">
        <v>2304</v>
      </c>
      <c r="I1015" t="s">
        <v>2333</v>
      </c>
      <c r="J1015" s="1" t="s">
        <v>2212</v>
      </c>
      <c r="K1015">
        <v>1</v>
      </c>
      <c r="Q1015" s="3"/>
      <c r="R1015" s="3"/>
      <c r="S1015" s="3"/>
    </row>
    <row r="1016" spans="1:20" x14ac:dyDescent="0.3">
      <c r="A1016">
        <v>2019</v>
      </c>
      <c r="B1016" t="s">
        <v>935</v>
      </c>
      <c r="C1016" s="1">
        <v>43809</v>
      </c>
      <c r="D1016" s="3">
        <v>79</v>
      </c>
      <c r="E1016" s="3">
        <v>79</v>
      </c>
      <c r="F1016" s="1"/>
      <c r="G1016" s="1"/>
      <c r="H1016" t="s">
        <v>3460</v>
      </c>
      <c r="I1016" t="s">
        <v>2330</v>
      </c>
      <c r="J1016" s="1" t="s">
        <v>2212</v>
      </c>
      <c r="K1016">
        <v>1</v>
      </c>
      <c r="Q1016" s="3"/>
      <c r="R1016" s="3"/>
      <c r="S1016" s="3"/>
    </row>
    <row r="1017" spans="1:20" x14ac:dyDescent="0.3">
      <c r="A1017">
        <v>2019</v>
      </c>
      <c r="B1017" t="s">
        <v>936</v>
      </c>
      <c r="C1017" s="1">
        <v>43809</v>
      </c>
      <c r="D1017" s="3">
        <v>75</v>
      </c>
      <c r="E1017" s="3">
        <v>75</v>
      </c>
      <c r="F1017" s="1"/>
      <c r="G1017" s="1"/>
      <c r="H1017" t="s">
        <v>3594</v>
      </c>
      <c r="I1017" t="s">
        <v>2333</v>
      </c>
      <c r="J1017" s="1" t="s">
        <v>2212</v>
      </c>
      <c r="K1017">
        <v>1</v>
      </c>
      <c r="Q1017" s="3"/>
      <c r="R1017" s="3"/>
      <c r="S1017" s="3"/>
    </row>
    <row r="1018" spans="1:20" x14ac:dyDescent="0.3">
      <c r="A1018">
        <v>2019</v>
      </c>
      <c r="B1018" t="s">
        <v>937</v>
      </c>
      <c r="C1018" s="1">
        <v>43808</v>
      </c>
      <c r="D1018" s="3">
        <v>91</v>
      </c>
      <c r="E1018" s="3">
        <v>91</v>
      </c>
      <c r="F1018" s="1"/>
      <c r="G1018" s="1"/>
      <c r="H1018" t="s">
        <v>2311</v>
      </c>
      <c r="I1018" t="s">
        <v>2341</v>
      </c>
      <c r="J1018" s="1" t="s">
        <v>2212</v>
      </c>
      <c r="K1018">
        <v>1</v>
      </c>
      <c r="Q1018" s="3"/>
      <c r="R1018" s="3"/>
      <c r="S1018" s="3"/>
    </row>
    <row r="1019" spans="1:20" x14ac:dyDescent="0.3">
      <c r="A1019">
        <v>2019</v>
      </c>
      <c r="B1019" t="s">
        <v>938</v>
      </c>
      <c r="C1019" s="1">
        <v>43806</v>
      </c>
      <c r="D1019" s="3">
        <v>93</v>
      </c>
      <c r="E1019" s="3">
        <v>93</v>
      </c>
      <c r="F1019" s="1"/>
      <c r="G1019" s="1"/>
      <c r="H1019" t="s">
        <v>3616</v>
      </c>
      <c r="I1019" t="s">
        <v>2359</v>
      </c>
      <c r="J1019" s="1" t="s">
        <v>2212</v>
      </c>
      <c r="K1019">
        <v>1</v>
      </c>
      <c r="Q1019" s="3"/>
      <c r="R1019" s="3"/>
      <c r="S1019" s="3"/>
    </row>
    <row r="1020" spans="1:20" x14ac:dyDescent="0.3">
      <c r="A1020">
        <v>2019</v>
      </c>
      <c r="B1020" t="s">
        <v>939</v>
      </c>
      <c r="C1020" s="1">
        <v>43806</v>
      </c>
      <c r="D1020" s="3">
        <v>91</v>
      </c>
      <c r="E1020" s="3">
        <v>91</v>
      </c>
      <c r="F1020" s="1"/>
      <c r="G1020" s="1"/>
      <c r="H1020" t="s">
        <v>3649</v>
      </c>
      <c r="I1020" t="s">
        <v>2348</v>
      </c>
      <c r="J1020" s="1" t="s">
        <v>2212</v>
      </c>
      <c r="K1020">
        <v>1</v>
      </c>
      <c r="Q1020" s="3"/>
      <c r="R1020" s="3"/>
      <c r="S1020" s="3"/>
    </row>
    <row r="1021" spans="1:20" x14ac:dyDescent="0.3">
      <c r="A1021">
        <v>2019</v>
      </c>
      <c r="B1021" t="s">
        <v>940</v>
      </c>
      <c r="C1021" s="1">
        <v>43804</v>
      </c>
      <c r="D1021" s="3">
        <v>88</v>
      </c>
      <c r="E1021" s="3">
        <v>88</v>
      </c>
      <c r="F1021" s="1"/>
      <c r="G1021" s="1"/>
      <c r="H1021" t="s">
        <v>3780</v>
      </c>
      <c r="I1021" t="s">
        <v>2333</v>
      </c>
      <c r="J1021" s="1" t="s">
        <v>2212</v>
      </c>
      <c r="K1021">
        <v>1</v>
      </c>
      <c r="Q1021" s="3"/>
      <c r="R1021" s="3"/>
      <c r="S1021" s="3"/>
    </row>
    <row r="1022" spans="1:20" x14ac:dyDescent="0.3">
      <c r="A1022">
        <v>2019</v>
      </c>
      <c r="B1022" t="s">
        <v>941</v>
      </c>
      <c r="C1022" s="1">
        <v>43804</v>
      </c>
      <c r="D1022" s="3">
        <v>24</v>
      </c>
      <c r="E1022" s="3">
        <v>24</v>
      </c>
      <c r="G1022" s="1" t="s">
        <v>2155</v>
      </c>
      <c r="H1022" t="s">
        <v>2334</v>
      </c>
      <c r="I1022" t="s">
        <v>2333</v>
      </c>
      <c r="J1022" s="1" t="s">
        <v>2212</v>
      </c>
      <c r="K1022">
        <v>1</v>
      </c>
      <c r="P1022" s="3">
        <v>24</v>
      </c>
      <c r="Q1022" s="3">
        <v>24</v>
      </c>
      <c r="R1022" s="3"/>
      <c r="S1022" s="3">
        <v>1</v>
      </c>
      <c r="T1022">
        <v>1</v>
      </c>
    </row>
    <row r="1023" spans="1:20" x14ac:dyDescent="0.3">
      <c r="A1023">
        <v>2019</v>
      </c>
      <c r="B1023" t="s">
        <v>942</v>
      </c>
      <c r="C1023" s="1">
        <v>43803</v>
      </c>
      <c r="D1023" s="3">
        <v>91</v>
      </c>
      <c r="E1023" s="3">
        <v>91</v>
      </c>
      <c r="F1023" s="1"/>
      <c r="G1023" s="1"/>
      <c r="H1023" t="s">
        <v>3486</v>
      </c>
      <c r="I1023" t="s">
        <v>2333</v>
      </c>
      <c r="J1023" s="1" t="s">
        <v>2212</v>
      </c>
      <c r="K1023">
        <v>1</v>
      </c>
      <c r="Q1023" s="3"/>
      <c r="R1023" s="3"/>
      <c r="S1023" s="3"/>
    </row>
    <row r="1024" spans="1:20" x14ac:dyDescent="0.3">
      <c r="A1024">
        <v>2019</v>
      </c>
      <c r="B1024" t="s">
        <v>943</v>
      </c>
      <c r="C1024" s="1">
        <v>43802</v>
      </c>
      <c r="D1024" s="3">
        <v>91</v>
      </c>
      <c r="E1024" s="3">
        <v>91</v>
      </c>
      <c r="F1024" s="1"/>
      <c r="G1024" s="1"/>
      <c r="H1024" t="s">
        <v>3763</v>
      </c>
      <c r="I1024" t="s">
        <v>2333</v>
      </c>
      <c r="J1024" s="1" t="s">
        <v>2212</v>
      </c>
      <c r="K1024">
        <v>1</v>
      </c>
      <c r="Q1024" s="3"/>
      <c r="R1024" s="3"/>
      <c r="S1024" s="3"/>
    </row>
    <row r="1025" spans="1:20" x14ac:dyDescent="0.3">
      <c r="A1025">
        <v>2019</v>
      </c>
      <c r="B1025" t="s">
        <v>944</v>
      </c>
      <c r="C1025" s="1">
        <v>43801</v>
      </c>
      <c r="D1025" s="3">
        <v>94</v>
      </c>
      <c r="E1025" s="3">
        <v>94</v>
      </c>
      <c r="F1025" s="1"/>
      <c r="G1025" s="1"/>
      <c r="H1025" t="s">
        <v>2303</v>
      </c>
      <c r="I1025" t="s">
        <v>2333</v>
      </c>
      <c r="J1025" s="1" t="s">
        <v>2212</v>
      </c>
      <c r="K1025">
        <v>1</v>
      </c>
      <c r="Q1025" s="3"/>
      <c r="R1025" s="3"/>
      <c r="S1025" s="3"/>
    </row>
    <row r="1026" spans="1:20" x14ac:dyDescent="0.3">
      <c r="A1026">
        <v>2019</v>
      </c>
      <c r="B1026" t="s">
        <v>945</v>
      </c>
      <c r="C1026" s="1">
        <v>43800</v>
      </c>
      <c r="D1026" s="3">
        <v>92</v>
      </c>
      <c r="E1026" s="3">
        <v>92</v>
      </c>
      <c r="F1026" s="1"/>
      <c r="G1026" s="1"/>
      <c r="H1026" t="s">
        <v>2336</v>
      </c>
      <c r="I1026" t="s">
        <v>2333</v>
      </c>
      <c r="J1026" s="1" t="s">
        <v>2212</v>
      </c>
      <c r="K1026">
        <v>1</v>
      </c>
      <c r="Q1026" s="3"/>
      <c r="R1026" s="3"/>
      <c r="S1026" s="3"/>
    </row>
    <row r="1027" spans="1:20" x14ac:dyDescent="0.3">
      <c r="A1027">
        <v>2019</v>
      </c>
      <c r="B1027" t="s">
        <v>946</v>
      </c>
      <c r="C1027" s="1">
        <v>43800</v>
      </c>
      <c r="D1027" s="3">
        <v>97</v>
      </c>
      <c r="E1027" s="3">
        <v>97</v>
      </c>
      <c r="F1027" s="1"/>
      <c r="G1027" s="1"/>
      <c r="H1027" t="s">
        <v>2305</v>
      </c>
      <c r="I1027" t="s">
        <v>2333</v>
      </c>
      <c r="J1027" s="1" t="s">
        <v>2212</v>
      </c>
      <c r="K1027">
        <v>1</v>
      </c>
      <c r="M1027">
        <f>SUM(K979:K1027)</f>
        <v>49</v>
      </c>
      <c r="O1027" s="4">
        <f>AVERAGE(D979:D1027)</f>
        <v>85.122448979591837</v>
      </c>
      <c r="Q1027" s="3"/>
      <c r="R1027" s="3"/>
      <c r="S1027" s="3"/>
    </row>
    <row r="1028" spans="1:20" x14ac:dyDescent="0.3">
      <c r="A1028">
        <v>2019</v>
      </c>
      <c r="B1028" t="s">
        <v>947</v>
      </c>
      <c r="C1028" s="1">
        <v>43799</v>
      </c>
      <c r="D1028" s="3">
        <v>93</v>
      </c>
      <c r="E1028" s="3">
        <v>93</v>
      </c>
      <c r="F1028" s="1"/>
      <c r="G1028" s="1"/>
      <c r="H1028" t="s">
        <v>3728</v>
      </c>
      <c r="I1028" t="s">
        <v>2333</v>
      </c>
      <c r="J1028" s="1" t="s">
        <v>2212</v>
      </c>
      <c r="K1028">
        <v>1</v>
      </c>
      <c r="Q1028" s="3"/>
      <c r="R1028" s="3"/>
      <c r="S1028" s="3"/>
    </row>
    <row r="1029" spans="1:20" x14ac:dyDescent="0.3">
      <c r="A1029">
        <v>2019</v>
      </c>
      <c r="B1029" t="s">
        <v>948</v>
      </c>
      <c r="C1029" s="1">
        <v>43799</v>
      </c>
      <c r="D1029" s="3">
        <v>77</v>
      </c>
      <c r="E1029" s="3">
        <v>77</v>
      </c>
      <c r="F1029" s="1" t="s">
        <v>2122</v>
      </c>
      <c r="G1029" s="1"/>
      <c r="H1029" t="s">
        <v>2311</v>
      </c>
      <c r="I1029" t="s">
        <v>2341</v>
      </c>
      <c r="J1029" s="1" t="s">
        <v>2212</v>
      </c>
      <c r="K1029">
        <v>1</v>
      </c>
      <c r="Q1029" s="3"/>
      <c r="R1029" s="3"/>
      <c r="S1029" s="3"/>
    </row>
    <row r="1030" spans="1:20" x14ac:dyDescent="0.3">
      <c r="A1030">
        <v>2019</v>
      </c>
      <c r="B1030" t="s">
        <v>949</v>
      </c>
      <c r="C1030" s="1">
        <v>43799</v>
      </c>
      <c r="D1030" s="3">
        <v>76</v>
      </c>
      <c r="E1030" s="3">
        <v>76</v>
      </c>
      <c r="F1030" s="1"/>
      <c r="G1030" s="1"/>
      <c r="H1030" t="s">
        <v>3781</v>
      </c>
      <c r="I1030" t="s">
        <v>3476</v>
      </c>
      <c r="J1030" s="1" t="s">
        <v>2212</v>
      </c>
      <c r="K1030">
        <v>1</v>
      </c>
      <c r="Q1030" s="3"/>
      <c r="R1030" s="3"/>
      <c r="S1030" s="3"/>
    </row>
    <row r="1031" spans="1:20" x14ac:dyDescent="0.3">
      <c r="A1031">
        <v>2019</v>
      </c>
      <c r="B1031" t="s">
        <v>950</v>
      </c>
      <c r="C1031" s="1">
        <v>43797</v>
      </c>
      <c r="D1031" s="3">
        <v>89</v>
      </c>
      <c r="E1031" s="3">
        <v>89</v>
      </c>
      <c r="F1031" s="1"/>
      <c r="G1031" s="1"/>
      <c r="H1031" t="s">
        <v>3459</v>
      </c>
      <c r="I1031" t="s">
        <v>2333</v>
      </c>
      <c r="J1031" s="1" t="s">
        <v>2212</v>
      </c>
      <c r="K1031">
        <v>1</v>
      </c>
      <c r="Q1031" s="3"/>
      <c r="R1031" s="3"/>
      <c r="S1031" s="3"/>
    </row>
    <row r="1032" spans="1:20" x14ac:dyDescent="0.3">
      <c r="A1032">
        <v>2019</v>
      </c>
      <c r="B1032" t="s">
        <v>951</v>
      </c>
      <c r="C1032" s="1">
        <v>43797</v>
      </c>
      <c r="D1032" s="3">
        <v>89</v>
      </c>
      <c r="E1032" s="3">
        <v>89</v>
      </c>
      <c r="F1032" s="1"/>
      <c r="G1032" s="1"/>
      <c r="H1032" t="s">
        <v>2304</v>
      </c>
      <c r="I1032" t="s">
        <v>2333</v>
      </c>
      <c r="J1032" s="1" t="s">
        <v>2212</v>
      </c>
      <c r="K1032">
        <v>1</v>
      </c>
      <c r="Q1032" s="3"/>
      <c r="R1032" s="3"/>
      <c r="S1032" s="3"/>
    </row>
    <row r="1033" spans="1:20" x14ac:dyDescent="0.3">
      <c r="A1033">
        <v>2019</v>
      </c>
      <c r="B1033" t="s">
        <v>952</v>
      </c>
      <c r="C1033" s="1">
        <v>43796</v>
      </c>
      <c r="D1033" s="3">
        <v>85</v>
      </c>
      <c r="E1033" s="3">
        <v>85</v>
      </c>
      <c r="F1033" s="1"/>
      <c r="G1033" s="1"/>
      <c r="H1033" t="s">
        <v>3782</v>
      </c>
      <c r="I1033" t="s">
        <v>2348</v>
      </c>
      <c r="J1033" s="1" t="s">
        <v>2212</v>
      </c>
      <c r="K1033">
        <v>1</v>
      </c>
      <c r="Q1033" s="3"/>
      <c r="R1033" s="3"/>
      <c r="S1033" s="3"/>
    </row>
    <row r="1034" spans="1:20" x14ac:dyDescent="0.3">
      <c r="A1034">
        <v>2019</v>
      </c>
      <c r="B1034" t="s">
        <v>953</v>
      </c>
      <c r="C1034" s="1">
        <v>43795</v>
      </c>
      <c r="D1034" s="3">
        <v>93</v>
      </c>
      <c r="E1034" s="3">
        <v>93</v>
      </c>
      <c r="F1034" s="1"/>
      <c r="G1034" s="1"/>
      <c r="H1034" t="s">
        <v>3783</v>
      </c>
      <c r="I1034" t="s">
        <v>3784</v>
      </c>
      <c r="J1034" s="1" t="s">
        <v>2212</v>
      </c>
      <c r="K1034">
        <v>1</v>
      </c>
      <c r="Q1034" s="3"/>
      <c r="R1034" s="3"/>
      <c r="S1034" s="3"/>
    </row>
    <row r="1035" spans="1:20" x14ac:dyDescent="0.3">
      <c r="A1035">
        <v>2019</v>
      </c>
      <c r="B1035" t="s">
        <v>954</v>
      </c>
      <c r="C1035" s="1">
        <v>43790</v>
      </c>
      <c r="D1035" s="3">
        <v>84</v>
      </c>
      <c r="E1035" s="3">
        <v>84</v>
      </c>
      <c r="F1035" s="1"/>
      <c r="G1035" s="1"/>
      <c r="H1035" t="s">
        <v>3785</v>
      </c>
      <c r="I1035" t="s">
        <v>3476</v>
      </c>
      <c r="J1035" s="1" t="s">
        <v>2212</v>
      </c>
      <c r="K1035">
        <v>1</v>
      </c>
      <c r="Q1035" s="3"/>
      <c r="R1035" s="3"/>
      <c r="S1035" s="3"/>
    </row>
    <row r="1036" spans="1:20" x14ac:dyDescent="0.3">
      <c r="A1036">
        <v>2019</v>
      </c>
      <c r="B1036" t="s">
        <v>955</v>
      </c>
      <c r="C1036" s="1">
        <v>43788</v>
      </c>
      <c r="D1036" s="3">
        <v>85</v>
      </c>
      <c r="E1036" s="3">
        <v>85</v>
      </c>
      <c r="F1036" s="1"/>
      <c r="G1036" s="1"/>
      <c r="H1036" t="s">
        <v>2307</v>
      </c>
      <c r="I1036" t="s">
        <v>2330</v>
      </c>
      <c r="J1036" s="1" t="s">
        <v>2212</v>
      </c>
      <c r="K1036">
        <v>1</v>
      </c>
      <c r="Q1036" s="3"/>
      <c r="R1036" s="3"/>
      <c r="S1036" s="3"/>
    </row>
    <row r="1037" spans="1:20" x14ac:dyDescent="0.3">
      <c r="A1037">
        <v>2019</v>
      </c>
      <c r="B1037" t="s">
        <v>956</v>
      </c>
      <c r="C1037" s="1">
        <v>43787</v>
      </c>
      <c r="D1037" s="3">
        <v>83</v>
      </c>
      <c r="E1037" s="3">
        <v>83</v>
      </c>
      <c r="F1037" s="1"/>
      <c r="G1037" s="1"/>
      <c r="H1037" t="s">
        <v>3486</v>
      </c>
      <c r="I1037" t="s">
        <v>2333</v>
      </c>
      <c r="J1037" s="1" t="s">
        <v>2212</v>
      </c>
      <c r="K1037">
        <v>1</v>
      </c>
      <c r="Q1037" s="3"/>
      <c r="R1037" s="3"/>
      <c r="S1037" s="3"/>
    </row>
    <row r="1038" spans="1:20" x14ac:dyDescent="0.3">
      <c r="A1038">
        <v>2019</v>
      </c>
      <c r="B1038" t="s">
        <v>957</v>
      </c>
      <c r="C1038" s="1">
        <v>43787</v>
      </c>
      <c r="D1038" s="3">
        <v>63</v>
      </c>
      <c r="E1038" s="3">
        <v>63</v>
      </c>
      <c r="F1038" s="1"/>
      <c r="G1038" s="1"/>
      <c r="H1038" t="s">
        <v>3590</v>
      </c>
      <c r="I1038" t="s">
        <v>2348</v>
      </c>
      <c r="J1038" s="1" t="s">
        <v>2212</v>
      </c>
      <c r="K1038">
        <v>1</v>
      </c>
      <c r="Q1038" s="3">
        <v>63</v>
      </c>
      <c r="R1038" s="3"/>
      <c r="S1038" s="3"/>
      <c r="T1038">
        <v>1</v>
      </c>
    </row>
    <row r="1039" spans="1:20" x14ac:dyDescent="0.3">
      <c r="A1039">
        <v>2019</v>
      </c>
      <c r="B1039" t="s">
        <v>958</v>
      </c>
      <c r="C1039" s="1">
        <v>43785</v>
      </c>
      <c r="D1039" s="3">
        <v>80</v>
      </c>
      <c r="E1039" s="3">
        <v>80</v>
      </c>
      <c r="F1039" s="1"/>
      <c r="G1039" s="1"/>
      <c r="H1039" t="s">
        <v>2311</v>
      </c>
      <c r="I1039" t="s">
        <v>2341</v>
      </c>
      <c r="J1039" s="1" t="s">
        <v>2212</v>
      </c>
      <c r="K1039">
        <v>1</v>
      </c>
      <c r="Q1039" s="3"/>
      <c r="R1039" s="3"/>
      <c r="S1039" s="3"/>
    </row>
    <row r="1040" spans="1:20" x14ac:dyDescent="0.3">
      <c r="A1040">
        <v>2019</v>
      </c>
      <c r="B1040" t="s">
        <v>959</v>
      </c>
      <c r="C1040" s="1">
        <v>43785</v>
      </c>
      <c r="D1040" s="3">
        <v>84</v>
      </c>
      <c r="E1040" s="3">
        <v>84</v>
      </c>
      <c r="F1040" s="1"/>
      <c r="G1040" s="1"/>
      <c r="H1040" t="s">
        <v>3498</v>
      </c>
      <c r="I1040" t="s">
        <v>2348</v>
      </c>
      <c r="J1040" s="1" t="s">
        <v>2212</v>
      </c>
      <c r="K1040">
        <v>1</v>
      </c>
      <c r="Q1040" s="3"/>
      <c r="R1040" s="3"/>
      <c r="S1040" s="3"/>
    </row>
    <row r="1041" spans="1:21" x14ac:dyDescent="0.3">
      <c r="A1041">
        <v>2019</v>
      </c>
      <c r="B1041" t="s">
        <v>960</v>
      </c>
      <c r="C1041" s="1">
        <v>43785</v>
      </c>
      <c r="D1041" s="3">
        <v>96</v>
      </c>
      <c r="E1041" s="3">
        <v>96</v>
      </c>
      <c r="F1041" s="1"/>
      <c r="G1041" s="1"/>
      <c r="H1041" t="s">
        <v>3498</v>
      </c>
      <c r="I1041" t="s">
        <v>2348</v>
      </c>
      <c r="J1041" s="1" t="s">
        <v>2212</v>
      </c>
      <c r="K1041">
        <v>1</v>
      </c>
      <c r="Q1041" s="3"/>
      <c r="R1041" s="3"/>
      <c r="S1041" s="3"/>
    </row>
    <row r="1042" spans="1:21" x14ac:dyDescent="0.3">
      <c r="A1042">
        <v>2019</v>
      </c>
      <c r="B1042" t="s">
        <v>961</v>
      </c>
      <c r="C1042" s="1">
        <v>43784</v>
      </c>
      <c r="D1042" s="3">
        <v>71</v>
      </c>
      <c r="E1042" s="3">
        <v>71</v>
      </c>
      <c r="F1042" s="1" t="s">
        <v>2188</v>
      </c>
      <c r="G1042" s="1"/>
      <c r="H1042" t="s">
        <v>3786</v>
      </c>
      <c r="I1042" t="s">
        <v>2333</v>
      </c>
      <c r="J1042" s="1" t="s">
        <v>2212</v>
      </c>
      <c r="K1042">
        <v>1</v>
      </c>
      <c r="Q1042" s="3"/>
      <c r="R1042" s="3">
        <v>71</v>
      </c>
      <c r="S1042" s="3"/>
      <c r="U1042">
        <v>1</v>
      </c>
    </row>
    <row r="1043" spans="1:21" x14ac:dyDescent="0.3">
      <c r="A1043">
        <v>2019</v>
      </c>
      <c r="B1043" t="s">
        <v>962</v>
      </c>
      <c r="C1043" s="1">
        <v>43782</v>
      </c>
      <c r="D1043" s="3">
        <v>89</v>
      </c>
      <c r="E1043" s="3">
        <v>89</v>
      </c>
      <c r="F1043" s="1"/>
      <c r="G1043" s="1"/>
      <c r="H1043" t="s">
        <v>3746</v>
      </c>
      <c r="I1043" t="s">
        <v>2348</v>
      </c>
      <c r="J1043" s="1" t="s">
        <v>2212</v>
      </c>
      <c r="K1043">
        <v>1</v>
      </c>
      <c r="Q1043" s="3"/>
      <c r="R1043" s="3"/>
      <c r="S1043" s="3"/>
    </row>
    <row r="1044" spans="1:21" x14ac:dyDescent="0.3">
      <c r="A1044">
        <v>2019</v>
      </c>
      <c r="B1044" t="s">
        <v>963</v>
      </c>
      <c r="C1044" s="1">
        <v>43782</v>
      </c>
      <c r="D1044" s="3">
        <v>99</v>
      </c>
      <c r="E1044" s="3">
        <v>99</v>
      </c>
      <c r="F1044" s="1"/>
      <c r="G1044" s="1"/>
      <c r="H1044" t="s">
        <v>3479</v>
      </c>
      <c r="I1044" t="s">
        <v>3448</v>
      </c>
      <c r="J1044" s="1" t="s">
        <v>2212</v>
      </c>
      <c r="K1044">
        <v>1</v>
      </c>
      <c r="Q1044" s="3"/>
      <c r="R1044" s="3"/>
      <c r="S1044" s="3"/>
    </row>
    <row r="1045" spans="1:21" x14ac:dyDescent="0.3">
      <c r="A1045">
        <v>2019</v>
      </c>
      <c r="B1045" t="s">
        <v>964</v>
      </c>
      <c r="C1045" s="1">
        <v>43782</v>
      </c>
      <c r="D1045" s="3">
        <v>70</v>
      </c>
      <c r="E1045" s="3">
        <v>70</v>
      </c>
      <c r="F1045" s="1"/>
      <c r="G1045" s="1"/>
      <c r="H1045" t="s">
        <v>3787</v>
      </c>
      <c r="I1045" t="s">
        <v>2330</v>
      </c>
      <c r="J1045" s="1" t="s">
        <v>2212</v>
      </c>
      <c r="K1045">
        <v>1</v>
      </c>
      <c r="Q1045" s="3"/>
      <c r="R1045" s="3">
        <v>70</v>
      </c>
      <c r="S1045" s="3"/>
      <c r="U1045">
        <v>1</v>
      </c>
    </row>
    <row r="1046" spans="1:21" x14ac:dyDescent="0.3">
      <c r="A1046">
        <v>2019</v>
      </c>
      <c r="B1046" t="s">
        <v>965</v>
      </c>
      <c r="C1046" s="1">
        <v>43782</v>
      </c>
      <c r="D1046" s="3">
        <v>93</v>
      </c>
      <c r="E1046" s="3">
        <v>93</v>
      </c>
      <c r="F1046" s="1"/>
      <c r="G1046" s="1"/>
      <c r="H1046" t="s">
        <v>2334</v>
      </c>
      <c r="I1046" t="s">
        <v>2333</v>
      </c>
      <c r="J1046" s="1" t="s">
        <v>2212</v>
      </c>
      <c r="K1046">
        <v>1</v>
      </c>
      <c r="Q1046" s="3"/>
      <c r="R1046" s="3"/>
      <c r="S1046" s="3"/>
    </row>
    <row r="1047" spans="1:21" x14ac:dyDescent="0.3">
      <c r="A1047">
        <v>2019</v>
      </c>
      <c r="B1047" t="s">
        <v>966</v>
      </c>
      <c r="C1047" s="1">
        <v>43781</v>
      </c>
      <c r="D1047" s="3">
        <v>91</v>
      </c>
      <c r="E1047" s="3">
        <v>91</v>
      </c>
      <c r="F1047" s="1"/>
      <c r="G1047" s="1"/>
      <c r="H1047" t="s">
        <v>3597</v>
      </c>
      <c r="I1047" t="s">
        <v>2341</v>
      </c>
      <c r="J1047" s="1" t="s">
        <v>2212</v>
      </c>
      <c r="K1047">
        <v>1</v>
      </c>
      <c r="Q1047" s="3"/>
      <c r="R1047" s="3"/>
      <c r="S1047" s="3"/>
    </row>
    <row r="1048" spans="1:21" x14ac:dyDescent="0.3">
      <c r="A1048">
        <v>2019</v>
      </c>
      <c r="B1048" t="s">
        <v>967</v>
      </c>
      <c r="C1048" s="1">
        <v>43779</v>
      </c>
      <c r="D1048" s="3">
        <v>91</v>
      </c>
      <c r="E1048" s="3">
        <v>91</v>
      </c>
      <c r="F1048" s="1"/>
      <c r="G1048" s="1"/>
      <c r="H1048" t="s">
        <v>3460</v>
      </c>
      <c r="I1048" t="s">
        <v>2330</v>
      </c>
      <c r="J1048" s="1" t="s">
        <v>2212</v>
      </c>
      <c r="K1048">
        <v>1</v>
      </c>
      <c r="Q1048" s="3"/>
      <c r="R1048" s="3"/>
      <c r="S1048" s="3"/>
    </row>
    <row r="1049" spans="1:21" x14ac:dyDescent="0.3">
      <c r="A1049">
        <v>2019</v>
      </c>
      <c r="B1049" t="s">
        <v>968</v>
      </c>
      <c r="C1049" s="1">
        <v>43778</v>
      </c>
      <c r="D1049" s="3">
        <v>88</v>
      </c>
      <c r="E1049" s="3">
        <v>88</v>
      </c>
      <c r="F1049" s="1"/>
      <c r="G1049" s="1"/>
      <c r="H1049" t="s">
        <v>2307</v>
      </c>
      <c r="I1049" t="s">
        <v>2330</v>
      </c>
      <c r="J1049" s="1" t="s">
        <v>2212</v>
      </c>
      <c r="K1049">
        <v>1</v>
      </c>
      <c r="Q1049" s="3"/>
      <c r="R1049" s="3"/>
      <c r="S1049" s="3"/>
    </row>
    <row r="1050" spans="1:21" x14ac:dyDescent="0.3">
      <c r="A1050">
        <v>2019</v>
      </c>
      <c r="B1050" t="s">
        <v>969</v>
      </c>
      <c r="C1050" s="1">
        <v>43777</v>
      </c>
      <c r="D1050" s="3">
        <v>95</v>
      </c>
      <c r="E1050" s="3">
        <v>95</v>
      </c>
      <c r="F1050" s="1"/>
      <c r="G1050" s="1"/>
      <c r="H1050" t="s">
        <v>3601</v>
      </c>
      <c r="I1050" t="s">
        <v>2333</v>
      </c>
      <c r="J1050" s="1" t="s">
        <v>2212</v>
      </c>
      <c r="K1050">
        <v>1</v>
      </c>
      <c r="Q1050" s="3"/>
      <c r="R1050" s="3"/>
      <c r="S1050" s="3"/>
    </row>
    <row r="1051" spans="1:21" x14ac:dyDescent="0.3">
      <c r="A1051">
        <v>2019</v>
      </c>
      <c r="B1051" t="s">
        <v>970</v>
      </c>
      <c r="C1051" s="1">
        <v>43775</v>
      </c>
      <c r="D1051" s="3">
        <v>90</v>
      </c>
      <c r="E1051" s="3">
        <v>90</v>
      </c>
      <c r="F1051" s="1"/>
      <c r="G1051" s="1"/>
      <c r="H1051" t="s">
        <v>3498</v>
      </c>
      <c r="I1051" t="s">
        <v>2348</v>
      </c>
      <c r="J1051" s="1" t="s">
        <v>2212</v>
      </c>
      <c r="K1051">
        <v>1</v>
      </c>
      <c r="Q1051" s="3"/>
      <c r="R1051" s="3"/>
      <c r="S1051" s="3"/>
    </row>
    <row r="1052" spans="1:21" x14ac:dyDescent="0.3">
      <c r="A1052">
        <v>2019</v>
      </c>
      <c r="B1052" t="s">
        <v>971</v>
      </c>
      <c r="C1052" s="1">
        <v>43774</v>
      </c>
      <c r="D1052" s="3">
        <v>84</v>
      </c>
      <c r="E1052" s="3">
        <v>84</v>
      </c>
      <c r="F1052" s="1"/>
      <c r="G1052" s="1"/>
      <c r="H1052" t="s">
        <v>2311</v>
      </c>
      <c r="I1052" t="s">
        <v>2341</v>
      </c>
      <c r="J1052" s="1" t="s">
        <v>2212</v>
      </c>
      <c r="K1052">
        <v>1</v>
      </c>
      <c r="Q1052" s="3"/>
      <c r="R1052" s="3"/>
      <c r="S1052" s="3"/>
    </row>
    <row r="1053" spans="1:21" x14ac:dyDescent="0.3">
      <c r="A1053">
        <v>2019</v>
      </c>
      <c r="B1053" t="s">
        <v>972</v>
      </c>
      <c r="C1053" s="1">
        <v>43774</v>
      </c>
      <c r="D1053" s="3">
        <v>95</v>
      </c>
      <c r="E1053" s="3">
        <v>95</v>
      </c>
      <c r="F1053" s="1"/>
      <c r="G1053" s="1"/>
      <c r="H1053" t="s">
        <v>3732</v>
      </c>
      <c r="I1053" t="s">
        <v>2348</v>
      </c>
      <c r="J1053" s="1" t="s">
        <v>2212</v>
      </c>
      <c r="K1053">
        <v>1</v>
      </c>
      <c r="Q1053" s="3"/>
      <c r="R1053" s="3"/>
      <c r="S1053" s="3"/>
    </row>
    <row r="1054" spans="1:21" x14ac:dyDescent="0.3">
      <c r="A1054">
        <v>2019</v>
      </c>
      <c r="B1054" t="s">
        <v>973</v>
      </c>
      <c r="C1054" s="1">
        <v>43773</v>
      </c>
      <c r="D1054" s="3">
        <v>97</v>
      </c>
      <c r="E1054" s="3">
        <v>97</v>
      </c>
      <c r="F1054" s="1"/>
      <c r="G1054" s="1"/>
      <c r="H1054" t="s">
        <v>3788</v>
      </c>
      <c r="I1054" t="s">
        <v>2333</v>
      </c>
      <c r="J1054" s="1" t="s">
        <v>2212</v>
      </c>
      <c r="K1054">
        <v>1</v>
      </c>
      <c r="Q1054" s="3"/>
      <c r="R1054" s="3"/>
      <c r="S1054" s="3"/>
    </row>
    <row r="1055" spans="1:21" x14ac:dyDescent="0.3">
      <c r="A1055">
        <v>2019</v>
      </c>
      <c r="B1055" t="s">
        <v>974</v>
      </c>
      <c r="C1055" s="1">
        <v>43773</v>
      </c>
      <c r="D1055" s="3">
        <v>79</v>
      </c>
      <c r="E1055" s="3">
        <v>79</v>
      </c>
      <c r="F1055" s="1"/>
      <c r="G1055" s="1"/>
      <c r="H1055" t="s">
        <v>3462</v>
      </c>
      <c r="I1055" t="s">
        <v>2341</v>
      </c>
      <c r="J1055" s="1" t="s">
        <v>2212</v>
      </c>
      <c r="K1055">
        <v>1</v>
      </c>
      <c r="Q1055" s="3"/>
      <c r="R1055" s="3"/>
      <c r="S1055" s="3"/>
    </row>
    <row r="1056" spans="1:21" x14ac:dyDescent="0.3">
      <c r="A1056">
        <v>2019</v>
      </c>
      <c r="B1056" t="s">
        <v>975</v>
      </c>
      <c r="C1056" s="1">
        <v>43772</v>
      </c>
      <c r="D1056" s="3">
        <v>84</v>
      </c>
      <c r="E1056" s="3">
        <v>84</v>
      </c>
      <c r="F1056" s="1"/>
      <c r="G1056" s="1"/>
      <c r="H1056" t="s">
        <v>3627</v>
      </c>
      <c r="I1056" t="s">
        <v>2333</v>
      </c>
      <c r="J1056" s="1" t="s">
        <v>2212</v>
      </c>
      <c r="K1056">
        <v>1</v>
      </c>
      <c r="Q1056" s="3"/>
      <c r="R1056" s="3"/>
      <c r="S1056" s="3"/>
    </row>
    <row r="1057" spans="1:21" x14ac:dyDescent="0.3">
      <c r="A1057">
        <v>2019</v>
      </c>
      <c r="B1057" t="s">
        <v>976</v>
      </c>
      <c r="C1057" s="1">
        <v>43772</v>
      </c>
      <c r="D1057" s="3">
        <v>87</v>
      </c>
      <c r="E1057" s="3">
        <v>87</v>
      </c>
      <c r="F1057" s="1"/>
      <c r="G1057" s="1"/>
      <c r="H1057" t="s">
        <v>2317</v>
      </c>
      <c r="I1057" t="s">
        <v>2333</v>
      </c>
      <c r="J1057" s="1" t="s">
        <v>2212</v>
      </c>
      <c r="K1057">
        <v>1</v>
      </c>
      <c r="Q1057" s="3"/>
      <c r="R1057" s="3"/>
      <c r="S1057" s="3"/>
    </row>
    <row r="1058" spans="1:21" x14ac:dyDescent="0.3">
      <c r="A1058">
        <v>2019</v>
      </c>
      <c r="B1058" t="s">
        <v>977</v>
      </c>
      <c r="C1058" s="1">
        <v>43772</v>
      </c>
      <c r="D1058" s="3">
        <v>88</v>
      </c>
      <c r="E1058" s="3">
        <v>88</v>
      </c>
      <c r="F1058" s="1"/>
      <c r="G1058" s="1"/>
      <c r="H1058" t="s">
        <v>3442</v>
      </c>
      <c r="I1058" t="s">
        <v>2333</v>
      </c>
      <c r="J1058" s="1" t="s">
        <v>2212</v>
      </c>
      <c r="K1058">
        <v>1</v>
      </c>
      <c r="Q1058" s="3"/>
      <c r="R1058" s="3"/>
      <c r="S1058" s="3"/>
    </row>
    <row r="1059" spans="1:21" x14ac:dyDescent="0.3">
      <c r="A1059">
        <v>2019</v>
      </c>
      <c r="B1059" t="s">
        <v>978</v>
      </c>
      <c r="C1059" s="1">
        <v>43771</v>
      </c>
      <c r="D1059" s="3">
        <v>65</v>
      </c>
      <c r="E1059" s="3">
        <v>65</v>
      </c>
      <c r="F1059" s="1"/>
      <c r="G1059" s="1"/>
      <c r="H1059" t="s">
        <v>3481</v>
      </c>
      <c r="I1059" t="s">
        <v>2348</v>
      </c>
      <c r="J1059" s="1" t="s">
        <v>2212</v>
      </c>
      <c r="K1059">
        <v>1</v>
      </c>
      <c r="Q1059" s="3"/>
      <c r="R1059" s="3">
        <v>65</v>
      </c>
      <c r="S1059" s="3"/>
      <c r="U1059">
        <v>1</v>
      </c>
    </row>
    <row r="1060" spans="1:21" x14ac:dyDescent="0.3">
      <c r="A1060">
        <v>2019</v>
      </c>
      <c r="B1060" t="s">
        <v>979</v>
      </c>
      <c r="C1060" s="1">
        <v>43770</v>
      </c>
      <c r="D1060" s="3">
        <v>93</v>
      </c>
      <c r="E1060" s="3">
        <v>93</v>
      </c>
      <c r="F1060" s="1"/>
      <c r="G1060" s="1"/>
      <c r="H1060" t="s">
        <v>3760</v>
      </c>
      <c r="I1060" t="s">
        <v>2348</v>
      </c>
      <c r="J1060" s="1" t="s">
        <v>2212</v>
      </c>
      <c r="K1060">
        <v>1</v>
      </c>
      <c r="Q1060" s="3"/>
      <c r="R1060" s="3"/>
      <c r="S1060" s="3"/>
    </row>
    <row r="1061" spans="1:21" x14ac:dyDescent="0.3">
      <c r="A1061">
        <v>2019</v>
      </c>
      <c r="B1061" t="s">
        <v>980</v>
      </c>
      <c r="C1061" s="1">
        <v>43770</v>
      </c>
      <c r="D1061" s="3">
        <v>90</v>
      </c>
      <c r="E1061" s="3">
        <v>90</v>
      </c>
      <c r="F1061" s="1"/>
      <c r="G1061" s="1"/>
      <c r="H1061" t="s">
        <v>2314</v>
      </c>
      <c r="I1061" t="s">
        <v>2333</v>
      </c>
      <c r="J1061" s="1" t="s">
        <v>2212</v>
      </c>
      <c r="K1061">
        <v>1</v>
      </c>
      <c r="Q1061" s="3"/>
      <c r="R1061" s="3"/>
      <c r="S1061" s="3"/>
    </row>
    <row r="1062" spans="1:21" x14ac:dyDescent="0.3">
      <c r="A1062">
        <v>2019</v>
      </c>
      <c r="B1062" t="s">
        <v>981</v>
      </c>
      <c r="C1062" s="1">
        <v>43770</v>
      </c>
      <c r="D1062" s="3">
        <v>92</v>
      </c>
      <c r="E1062" s="3">
        <v>92</v>
      </c>
      <c r="F1062" s="1"/>
      <c r="G1062" s="1"/>
      <c r="H1062" t="s">
        <v>3789</v>
      </c>
      <c r="I1062" t="s">
        <v>2330</v>
      </c>
      <c r="J1062" s="1" t="s">
        <v>2212</v>
      </c>
      <c r="K1062">
        <v>1</v>
      </c>
      <c r="Q1062" s="3"/>
      <c r="R1062" s="3"/>
      <c r="S1062" s="3"/>
    </row>
    <row r="1063" spans="1:21" x14ac:dyDescent="0.3">
      <c r="A1063">
        <v>2019</v>
      </c>
      <c r="B1063" t="s">
        <v>982</v>
      </c>
      <c r="C1063" s="1">
        <v>43770</v>
      </c>
      <c r="D1063" s="3">
        <v>87</v>
      </c>
      <c r="E1063" s="3">
        <v>87</v>
      </c>
      <c r="F1063" s="1" t="s">
        <v>2129</v>
      </c>
      <c r="G1063" s="1"/>
      <c r="H1063" t="s">
        <v>3790</v>
      </c>
      <c r="I1063" t="s">
        <v>2341</v>
      </c>
      <c r="J1063" s="1" t="s">
        <v>2212</v>
      </c>
      <c r="K1063">
        <v>1</v>
      </c>
      <c r="M1063">
        <f>SUM(K1028:K1063)</f>
        <v>36</v>
      </c>
      <c r="O1063" s="4">
        <f>AVERAGE(D1028:D1063)</f>
        <v>85.972222222222229</v>
      </c>
      <c r="Q1063" s="3"/>
      <c r="R1063" s="3"/>
      <c r="S1063" s="3"/>
    </row>
    <row r="1064" spans="1:21" x14ac:dyDescent="0.3">
      <c r="A1064">
        <v>2019</v>
      </c>
      <c r="B1064" t="s">
        <v>983</v>
      </c>
      <c r="C1064" s="1">
        <v>43769</v>
      </c>
      <c r="D1064" s="3">
        <v>82</v>
      </c>
      <c r="E1064" s="3">
        <v>82</v>
      </c>
      <c r="F1064" s="1"/>
      <c r="G1064" s="1"/>
      <c r="H1064" t="s">
        <v>3766</v>
      </c>
      <c r="I1064" t="s">
        <v>2333</v>
      </c>
      <c r="J1064" s="1" t="s">
        <v>2212</v>
      </c>
      <c r="K1064">
        <v>1</v>
      </c>
      <c r="Q1064" s="3"/>
      <c r="R1064" s="3"/>
      <c r="S1064" s="3"/>
    </row>
    <row r="1065" spans="1:21" x14ac:dyDescent="0.3">
      <c r="A1065">
        <v>2019</v>
      </c>
      <c r="B1065" t="s">
        <v>984</v>
      </c>
      <c r="C1065" s="1">
        <v>43769</v>
      </c>
      <c r="D1065" s="3">
        <v>60</v>
      </c>
      <c r="E1065" s="3">
        <v>60</v>
      </c>
      <c r="F1065" s="1" t="s">
        <v>2181</v>
      </c>
      <c r="G1065" s="1"/>
      <c r="H1065" t="s">
        <v>2334</v>
      </c>
      <c r="I1065" t="s">
        <v>2333</v>
      </c>
      <c r="J1065" s="1" t="s">
        <v>2212</v>
      </c>
      <c r="K1065">
        <v>1</v>
      </c>
      <c r="Q1065" s="3">
        <v>60</v>
      </c>
      <c r="R1065" s="3"/>
      <c r="S1065" s="3"/>
      <c r="T1065">
        <v>1</v>
      </c>
    </row>
    <row r="1066" spans="1:21" x14ac:dyDescent="0.3">
      <c r="A1066">
        <v>2019</v>
      </c>
      <c r="B1066" t="s">
        <v>985</v>
      </c>
      <c r="C1066" s="1">
        <v>43769</v>
      </c>
      <c r="D1066" s="3">
        <v>88</v>
      </c>
      <c r="E1066" s="3">
        <v>88</v>
      </c>
      <c r="F1066" s="1"/>
      <c r="G1066" s="1"/>
      <c r="H1066" t="s">
        <v>3573</v>
      </c>
      <c r="I1066" t="s">
        <v>2348</v>
      </c>
      <c r="J1066" s="1" t="s">
        <v>2212</v>
      </c>
      <c r="K1066">
        <v>1</v>
      </c>
      <c r="Q1066" s="3"/>
      <c r="R1066" s="3"/>
      <c r="S1066" s="3"/>
    </row>
    <row r="1067" spans="1:21" x14ac:dyDescent="0.3">
      <c r="A1067">
        <v>2019</v>
      </c>
      <c r="B1067" t="s">
        <v>986</v>
      </c>
      <c r="C1067" s="1">
        <v>43766</v>
      </c>
      <c r="D1067" s="3">
        <v>86</v>
      </c>
      <c r="E1067" s="3">
        <v>86</v>
      </c>
      <c r="F1067" s="1"/>
      <c r="G1067" s="1"/>
      <c r="H1067" t="s">
        <v>3481</v>
      </c>
      <c r="I1067" t="s">
        <v>2348</v>
      </c>
      <c r="J1067" s="1" t="s">
        <v>2212</v>
      </c>
      <c r="K1067">
        <v>1</v>
      </c>
      <c r="Q1067" s="3"/>
      <c r="R1067" s="3"/>
      <c r="S1067" s="3"/>
    </row>
    <row r="1068" spans="1:21" x14ac:dyDescent="0.3">
      <c r="A1068">
        <v>2019</v>
      </c>
      <c r="B1068" t="s">
        <v>987</v>
      </c>
      <c r="C1068" s="1">
        <v>43765</v>
      </c>
      <c r="D1068" s="3">
        <v>91</v>
      </c>
      <c r="E1068" s="3">
        <v>91</v>
      </c>
      <c r="F1068" s="1"/>
      <c r="G1068" s="1"/>
      <c r="H1068" t="s">
        <v>3470</v>
      </c>
      <c r="I1068" t="s">
        <v>2333</v>
      </c>
      <c r="J1068" s="1" t="s">
        <v>2212</v>
      </c>
      <c r="K1068">
        <v>1</v>
      </c>
      <c r="Q1068" s="3"/>
      <c r="R1068" s="3"/>
      <c r="S1068" s="3"/>
    </row>
    <row r="1069" spans="1:21" x14ac:dyDescent="0.3">
      <c r="A1069">
        <v>2019</v>
      </c>
      <c r="B1069" t="s">
        <v>988</v>
      </c>
      <c r="C1069" s="1">
        <v>43765</v>
      </c>
      <c r="D1069" s="3">
        <v>91</v>
      </c>
      <c r="E1069" s="3">
        <v>91</v>
      </c>
      <c r="F1069" s="1"/>
      <c r="G1069" s="1"/>
      <c r="H1069" t="s">
        <v>2334</v>
      </c>
      <c r="I1069" t="s">
        <v>2333</v>
      </c>
      <c r="J1069" s="1" t="s">
        <v>2212</v>
      </c>
      <c r="K1069">
        <v>1</v>
      </c>
      <c r="Q1069" s="3"/>
      <c r="R1069" s="3"/>
      <c r="S1069" s="3"/>
    </row>
    <row r="1070" spans="1:21" x14ac:dyDescent="0.3">
      <c r="A1070">
        <v>2019</v>
      </c>
      <c r="B1070" t="s">
        <v>989</v>
      </c>
      <c r="C1070" s="1">
        <v>43765</v>
      </c>
      <c r="D1070" s="3">
        <v>81</v>
      </c>
      <c r="E1070" s="3">
        <v>81</v>
      </c>
      <c r="F1070" s="1"/>
      <c r="G1070" s="1"/>
      <c r="H1070" t="s">
        <v>3791</v>
      </c>
      <c r="I1070" t="s">
        <v>2371</v>
      </c>
      <c r="J1070" s="1" t="s">
        <v>2212</v>
      </c>
      <c r="K1070">
        <v>1</v>
      </c>
      <c r="Q1070" s="3"/>
      <c r="R1070" s="3"/>
      <c r="S1070" s="3"/>
    </row>
    <row r="1071" spans="1:21" x14ac:dyDescent="0.3">
      <c r="A1071">
        <v>2019</v>
      </c>
      <c r="B1071" t="s">
        <v>990</v>
      </c>
      <c r="C1071" s="1">
        <v>43764</v>
      </c>
      <c r="D1071" s="3">
        <v>38</v>
      </c>
      <c r="E1071" s="3">
        <v>38</v>
      </c>
      <c r="F1071" s="1" t="s">
        <v>2156</v>
      </c>
      <c r="G1071" s="1"/>
      <c r="H1071" t="s">
        <v>3623</v>
      </c>
      <c r="I1071" t="s">
        <v>2333</v>
      </c>
      <c r="J1071" s="1" t="s">
        <v>2212</v>
      </c>
      <c r="K1071">
        <v>1</v>
      </c>
      <c r="P1071" s="3">
        <v>38</v>
      </c>
      <c r="Q1071" s="3">
        <v>38</v>
      </c>
      <c r="R1071" s="3"/>
      <c r="S1071" s="3">
        <v>1</v>
      </c>
      <c r="T1071">
        <v>1</v>
      </c>
    </row>
    <row r="1072" spans="1:21" x14ac:dyDescent="0.3">
      <c r="A1072">
        <v>2019</v>
      </c>
      <c r="B1072" t="s">
        <v>991</v>
      </c>
      <c r="C1072" s="1">
        <v>43764</v>
      </c>
      <c r="D1072" s="3">
        <v>87</v>
      </c>
      <c r="E1072" s="3">
        <v>87</v>
      </c>
      <c r="F1072" s="1"/>
      <c r="G1072" s="1"/>
      <c r="H1072" t="s">
        <v>3792</v>
      </c>
      <c r="I1072" t="s">
        <v>2348</v>
      </c>
      <c r="J1072" s="1" t="s">
        <v>2212</v>
      </c>
      <c r="K1072">
        <v>1</v>
      </c>
      <c r="Q1072" s="3"/>
      <c r="R1072" s="3"/>
      <c r="S1072" s="3"/>
    </row>
    <row r="1073" spans="1:21" x14ac:dyDescent="0.3">
      <c r="A1073">
        <v>2019</v>
      </c>
      <c r="B1073" t="s">
        <v>992</v>
      </c>
      <c r="C1073" s="1">
        <v>43762</v>
      </c>
      <c r="D1073" s="3">
        <v>76</v>
      </c>
      <c r="E1073" s="3">
        <v>76</v>
      </c>
      <c r="F1073" s="1"/>
      <c r="G1073" s="1"/>
      <c r="H1073" t="s">
        <v>3793</v>
      </c>
      <c r="I1073" t="s">
        <v>2359</v>
      </c>
      <c r="J1073" s="1" t="s">
        <v>2212</v>
      </c>
      <c r="K1073">
        <v>1</v>
      </c>
      <c r="Q1073" s="3"/>
      <c r="R1073" s="3"/>
      <c r="S1073" s="3"/>
    </row>
    <row r="1074" spans="1:21" x14ac:dyDescent="0.3">
      <c r="A1074">
        <v>2019</v>
      </c>
      <c r="B1074" t="s">
        <v>993</v>
      </c>
      <c r="C1074" s="1">
        <v>43761</v>
      </c>
      <c r="D1074" s="3">
        <v>94</v>
      </c>
      <c r="E1074" s="3">
        <v>94</v>
      </c>
      <c r="F1074" s="1"/>
      <c r="G1074" s="1"/>
      <c r="H1074" t="s">
        <v>3498</v>
      </c>
      <c r="I1074" t="s">
        <v>2348</v>
      </c>
      <c r="J1074" s="1" t="s">
        <v>2212</v>
      </c>
      <c r="K1074">
        <v>1</v>
      </c>
      <c r="Q1074" s="3"/>
      <c r="R1074" s="3"/>
      <c r="S1074" s="3"/>
    </row>
    <row r="1075" spans="1:21" x14ac:dyDescent="0.3">
      <c r="A1075">
        <v>2019</v>
      </c>
      <c r="B1075" t="s">
        <v>994</v>
      </c>
      <c r="C1075" s="1">
        <v>43760</v>
      </c>
      <c r="D1075" s="3">
        <v>89</v>
      </c>
      <c r="E1075" s="3">
        <v>89</v>
      </c>
      <c r="F1075" s="1"/>
      <c r="G1075" s="1"/>
      <c r="H1075" t="s">
        <v>3452</v>
      </c>
      <c r="I1075" t="s">
        <v>2333</v>
      </c>
      <c r="J1075" s="1" t="s">
        <v>2212</v>
      </c>
      <c r="K1075">
        <v>1</v>
      </c>
      <c r="Q1075" s="3"/>
      <c r="R1075" s="3"/>
      <c r="S1075" s="3"/>
    </row>
    <row r="1076" spans="1:21" x14ac:dyDescent="0.3">
      <c r="A1076">
        <v>2019</v>
      </c>
      <c r="B1076" t="s">
        <v>995</v>
      </c>
      <c r="C1076" s="1">
        <v>43760</v>
      </c>
      <c r="D1076" s="3">
        <v>70</v>
      </c>
      <c r="E1076" s="3">
        <v>70</v>
      </c>
      <c r="F1076" s="1"/>
      <c r="G1076" s="1"/>
      <c r="H1076" t="s">
        <v>3643</v>
      </c>
      <c r="I1076" t="s">
        <v>2341</v>
      </c>
      <c r="J1076" s="1" t="s">
        <v>2212</v>
      </c>
      <c r="K1076">
        <v>1</v>
      </c>
      <c r="Q1076" s="3"/>
      <c r="R1076" s="3">
        <v>70</v>
      </c>
      <c r="S1076" s="3"/>
      <c r="U1076">
        <v>1</v>
      </c>
    </row>
    <row r="1077" spans="1:21" x14ac:dyDescent="0.3">
      <c r="A1077">
        <v>2019</v>
      </c>
      <c r="B1077" t="s">
        <v>996</v>
      </c>
      <c r="C1077" s="1">
        <v>43758</v>
      </c>
      <c r="D1077" s="3">
        <v>101</v>
      </c>
      <c r="E1077" s="3">
        <v>101</v>
      </c>
      <c r="F1077" s="1"/>
      <c r="G1077" s="1"/>
      <c r="H1077" t="s">
        <v>3794</v>
      </c>
      <c r="I1077" t="s">
        <v>2348</v>
      </c>
      <c r="J1077" s="1" t="s">
        <v>2212</v>
      </c>
      <c r="K1077">
        <v>1</v>
      </c>
      <c r="Q1077" s="3"/>
      <c r="R1077" s="3"/>
      <c r="S1077" s="3"/>
    </row>
    <row r="1078" spans="1:21" x14ac:dyDescent="0.3">
      <c r="A1078">
        <v>2019</v>
      </c>
      <c r="B1078" t="s">
        <v>997</v>
      </c>
      <c r="C1078" s="1">
        <v>43758</v>
      </c>
      <c r="D1078" s="3">
        <v>66</v>
      </c>
      <c r="E1078" s="3">
        <v>66</v>
      </c>
      <c r="F1078" s="1" t="s">
        <v>2131</v>
      </c>
      <c r="G1078" s="1"/>
      <c r="H1078" t="s">
        <v>3795</v>
      </c>
      <c r="I1078" t="s">
        <v>2341</v>
      </c>
      <c r="J1078" s="1" t="s">
        <v>2212</v>
      </c>
      <c r="K1078">
        <v>1</v>
      </c>
      <c r="Q1078" s="3"/>
      <c r="R1078" s="3">
        <v>66</v>
      </c>
      <c r="S1078" s="3"/>
      <c r="U1078">
        <v>1</v>
      </c>
    </row>
    <row r="1079" spans="1:21" x14ac:dyDescent="0.3">
      <c r="A1079">
        <v>2019</v>
      </c>
      <c r="B1079" t="s">
        <v>998</v>
      </c>
      <c r="C1079" s="1">
        <v>43756</v>
      </c>
      <c r="D1079" s="3">
        <v>96</v>
      </c>
      <c r="E1079" s="3">
        <v>96</v>
      </c>
      <c r="F1079" s="1"/>
      <c r="G1079" s="1"/>
      <c r="H1079" t="s">
        <v>3763</v>
      </c>
      <c r="I1079" t="s">
        <v>2333</v>
      </c>
      <c r="J1079" s="1" t="s">
        <v>2212</v>
      </c>
      <c r="K1079">
        <v>1</v>
      </c>
      <c r="Q1079" s="3"/>
      <c r="R1079" s="3"/>
      <c r="S1079" s="3"/>
    </row>
    <row r="1080" spans="1:21" x14ac:dyDescent="0.3">
      <c r="A1080">
        <v>2019</v>
      </c>
      <c r="B1080" t="s">
        <v>999</v>
      </c>
      <c r="C1080" s="1">
        <v>43755</v>
      </c>
      <c r="D1080" s="3">
        <v>81</v>
      </c>
      <c r="E1080" s="3">
        <v>81</v>
      </c>
      <c r="F1080" s="1"/>
      <c r="G1080" s="1"/>
      <c r="H1080" t="s">
        <v>2317</v>
      </c>
      <c r="I1080" t="s">
        <v>2333</v>
      </c>
      <c r="J1080" s="1" t="s">
        <v>2212</v>
      </c>
      <c r="K1080">
        <v>1</v>
      </c>
      <c r="Q1080" s="3"/>
      <c r="R1080" s="3"/>
      <c r="S1080" s="3"/>
    </row>
    <row r="1081" spans="1:21" x14ac:dyDescent="0.3">
      <c r="A1081">
        <v>2019</v>
      </c>
      <c r="B1081" t="s">
        <v>1000</v>
      </c>
      <c r="C1081" s="1">
        <v>43755</v>
      </c>
      <c r="D1081" s="3">
        <v>64</v>
      </c>
      <c r="E1081" s="3">
        <v>64</v>
      </c>
      <c r="F1081" s="1"/>
      <c r="G1081" s="1"/>
      <c r="H1081" t="s">
        <v>3486</v>
      </c>
      <c r="I1081" t="s">
        <v>2333</v>
      </c>
      <c r="J1081" s="1" t="s">
        <v>2212</v>
      </c>
      <c r="K1081">
        <v>1</v>
      </c>
      <c r="Q1081" s="3">
        <v>64</v>
      </c>
      <c r="R1081" s="3"/>
      <c r="S1081" s="3"/>
      <c r="T1081">
        <v>1</v>
      </c>
    </row>
    <row r="1082" spans="1:21" x14ac:dyDescent="0.3">
      <c r="A1082">
        <v>2019</v>
      </c>
      <c r="B1082" t="s">
        <v>1001</v>
      </c>
      <c r="C1082" s="1">
        <v>43754</v>
      </c>
      <c r="D1082" s="3">
        <v>92</v>
      </c>
      <c r="E1082" s="3">
        <v>92</v>
      </c>
      <c r="F1082" s="1"/>
      <c r="G1082" s="1"/>
      <c r="H1082" t="s">
        <v>2304</v>
      </c>
      <c r="I1082" t="s">
        <v>2333</v>
      </c>
      <c r="J1082" s="1" t="s">
        <v>2212</v>
      </c>
      <c r="K1082">
        <v>1</v>
      </c>
      <c r="Q1082" s="3"/>
      <c r="R1082" s="3"/>
      <c r="S1082" s="3"/>
    </row>
    <row r="1083" spans="1:21" x14ac:dyDescent="0.3">
      <c r="A1083">
        <v>2019</v>
      </c>
      <c r="B1083" t="s">
        <v>1002</v>
      </c>
      <c r="C1083" s="1">
        <v>43754</v>
      </c>
      <c r="D1083" s="3">
        <v>85</v>
      </c>
      <c r="E1083" s="3">
        <v>85</v>
      </c>
      <c r="F1083" s="1"/>
      <c r="G1083" s="1"/>
      <c r="H1083" t="s">
        <v>3532</v>
      </c>
      <c r="I1083" t="s">
        <v>2341</v>
      </c>
      <c r="J1083" s="1" t="s">
        <v>2212</v>
      </c>
      <c r="K1083">
        <v>1</v>
      </c>
      <c r="Q1083" s="3"/>
      <c r="R1083" s="3"/>
      <c r="S1083" s="3"/>
    </row>
    <row r="1084" spans="1:21" x14ac:dyDescent="0.3">
      <c r="A1084">
        <v>2019</v>
      </c>
      <c r="B1084" t="s">
        <v>1003</v>
      </c>
      <c r="C1084" s="1">
        <v>43753</v>
      </c>
      <c r="D1084" s="3">
        <v>91</v>
      </c>
      <c r="E1084" s="3">
        <v>91</v>
      </c>
      <c r="F1084" s="1"/>
      <c r="G1084" s="1"/>
      <c r="H1084" t="s">
        <v>3636</v>
      </c>
      <c r="I1084" t="s">
        <v>3445</v>
      </c>
      <c r="J1084" s="1" t="s">
        <v>2212</v>
      </c>
      <c r="K1084">
        <v>1</v>
      </c>
      <c r="Q1084" s="3"/>
      <c r="R1084" s="3"/>
      <c r="S1084" s="3"/>
    </row>
    <row r="1085" spans="1:21" x14ac:dyDescent="0.3">
      <c r="A1085">
        <v>2019</v>
      </c>
      <c r="B1085" t="s">
        <v>1004</v>
      </c>
      <c r="C1085" s="1">
        <v>43751</v>
      </c>
      <c r="D1085" s="3">
        <v>54</v>
      </c>
      <c r="E1085" s="3">
        <v>54</v>
      </c>
      <c r="F1085" s="1"/>
      <c r="G1085" s="1"/>
      <c r="H1085" t="s">
        <v>3794</v>
      </c>
      <c r="I1085" t="s">
        <v>2348</v>
      </c>
      <c r="J1085" s="1" t="s">
        <v>2212</v>
      </c>
      <c r="K1085">
        <v>1</v>
      </c>
      <c r="Q1085" s="3">
        <v>54</v>
      </c>
      <c r="R1085" s="3"/>
      <c r="S1085" s="3"/>
      <c r="T1085">
        <v>1</v>
      </c>
    </row>
    <row r="1086" spans="1:21" x14ac:dyDescent="0.3">
      <c r="A1086">
        <v>2019</v>
      </c>
      <c r="B1086" t="s">
        <v>1005</v>
      </c>
      <c r="C1086" s="1">
        <v>43749</v>
      </c>
      <c r="D1086" s="3">
        <v>75</v>
      </c>
      <c r="E1086" s="3">
        <v>75</v>
      </c>
      <c r="F1086" s="1"/>
      <c r="G1086" s="1"/>
      <c r="H1086" t="s">
        <v>3474</v>
      </c>
      <c r="I1086" t="s">
        <v>2333</v>
      </c>
      <c r="J1086" s="1" t="s">
        <v>2212</v>
      </c>
      <c r="K1086">
        <v>1</v>
      </c>
      <c r="Q1086" s="3"/>
      <c r="R1086" s="3"/>
      <c r="S1086" s="3"/>
    </row>
    <row r="1087" spans="1:21" x14ac:dyDescent="0.3">
      <c r="A1087">
        <v>2019</v>
      </c>
      <c r="B1087" t="s">
        <v>1006</v>
      </c>
      <c r="C1087" s="1">
        <v>43749</v>
      </c>
      <c r="D1087" s="3">
        <v>86</v>
      </c>
      <c r="E1087" s="3">
        <v>86</v>
      </c>
      <c r="F1087" s="1"/>
      <c r="G1087" s="1"/>
      <c r="H1087" t="s">
        <v>3503</v>
      </c>
      <c r="I1087" t="s">
        <v>2341</v>
      </c>
      <c r="J1087" s="1" t="s">
        <v>2212</v>
      </c>
      <c r="K1087">
        <v>1</v>
      </c>
      <c r="Q1087" s="3"/>
      <c r="R1087" s="3"/>
      <c r="S1087" s="3"/>
    </row>
    <row r="1088" spans="1:21" x14ac:dyDescent="0.3">
      <c r="A1088">
        <v>2019</v>
      </c>
      <c r="B1088" t="s">
        <v>1007</v>
      </c>
      <c r="C1088" s="1">
        <v>43748</v>
      </c>
      <c r="D1088" s="3">
        <v>75</v>
      </c>
      <c r="E1088" s="3">
        <v>75</v>
      </c>
      <c r="F1088" s="1"/>
      <c r="G1088" s="1"/>
      <c r="H1088" t="s">
        <v>3796</v>
      </c>
      <c r="I1088" t="s">
        <v>2341</v>
      </c>
      <c r="J1088" s="1" t="s">
        <v>2212</v>
      </c>
      <c r="K1088">
        <v>1</v>
      </c>
      <c r="Q1088" s="3"/>
      <c r="R1088" s="3"/>
      <c r="S1088" s="3"/>
    </row>
    <row r="1089" spans="1:21" x14ac:dyDescent="0.3">
      <c r="A1089">
        <v>2019</v>
      </c>
      <c r="B1089" t="s">
        <v>1008</v>
      </c>
      <c r="C1089" s="1">
        <v>43747</v>
      </c>
      <c r="D1089" s="3">
        <v>76</v>
      </c>
      <c r="E1089" s="3">
        <v>76</v>
      </c>
      <c r="F1089" s="1"/>
      <c r="G1089" s="1"/>
      <c r="H1089" t="s">
        <v>3797</v>
      </c>
      <c r="I1089" t="s">
        <v>2348</v>
      </c>
      <c r="J1089" s="1" t="s">
        <v>2212</v>
      </c>
      <c r="K1089">
        <v>1</v>
      </c>
      <c r="Q1089" s="3"/>
      <c r="R1089" s="3"/>
      <c r="S1089" s="3"/>
    </row>
    <row r="1090" spans="1:21" x14ac:dyDescent="0.3">
      <c r="A1090">
        <v>2019</v>
      </c>
      <c r="B1090" t="s">
        <v>1009</v>
      </c>
      <c r="C1090" s="1">
        <v>43746</v>
      </c>
      <c r="D1090" s="3">
        <v>94</v>
      </c>
      <c r="E1090" s="3">
        <v>94</v>
      </c>
      <c r="F1090" s="1"/>
      <c r="G1090" s="1"/>
      <c r="H1090" t="s">
        <v>2469</v>
      </c>
      <c r="I1090" t="s">
        <v>2333</v>
      </c>
      <c r="J1090" s="1" t="s">
        <v>2212</v>
      </c>
      <c r="K1090">
        <v>1</v>
      </c>
      <c r="Q1090" s="3"/>
      <c r="R1090" s="3"/>
      <c r="S1090" s="3"/>
    </row>
    <row r="1091" spans="1:21" x14ac:dyDescent="0.3">
      <c r="A1091">
        <v>2019</v>
      </c>
      <c r="B1091" t="s">
        <v>1010</v>
      </c>
      <c r="C1091" s="1">
        <v>43746</v>
      </c>
      <c r="D1091" s="3">
        <v>92</v>
      </c>
      <c r="E1091" s="3">
        <v>92</v>
      </c>
      <c r="F1091" s="1"/>
      <c r="G1091" s="1"/>
      <c r="H1091" t="s">
        <v>3798</v>
      </c>
      <c r="I1091" t="s">
        <v>2333</v>
      </c>
      <c r="J1091" s="1" t="s">
        <v>2212</v>
      </c>
      <c r="K1091">
        <v>1</v>
      </c>
      <c r="Q1091" s="3"/>
      <c r="R1091" s="3"/>
      <c r="S1091" s="3"/>
    </row>
    <row r="1092" spans="1:21" x14ac:dyDescent="0.3">
      <c r="A1092">
        <v>2019</v>
      </c>
      <c r="B1092" t="s">
        <v>1011</v>
      </c>
      <c r="C1092" s="1">
        <v>43746</v>
      </c>
      <c r="D1092" s="3">
        <v>82</v>
      </c>
      <c r="E1092" s="3">
        <v>82</v>
      </c>
      <c r="F1092" s="1"/>
      <c r="G1092" s="1"/>
      <c r="H1092" t="s">
        <v>2311</v>
      </c>
      <c r="I1092" t="s">
        <v>2341</v>
      </c>
      <c r="J1092" s="1" t="s">
        <v>2212</v>
      </c>
      <c r="K1092">
        <v>1</v>
      </c>
      <c r="Q1092" s="3"/>
      <c r="R1092" s="3"/>
      <c r="S1092" s="3"/>
    </row>
    <row r="1093" spans="1:21" x14ac:dyDescent="0.3">
      <c r="A1093">
        <v>2019</v>
      </c>
      <c r="B1093" t="s">
        <v>1012</v>
      </c>
      <c r="C1093" s="1">
        <v>43746</v>
      </c>
      <c r="D1093" s="3">
        <v>84</v>
      </c>
      <c r="E1093" s="3">
        <v>84</v>
      </c>
      <c r="F1093" s="1"/>
      <c r="G1093" s="1"/>
      <c r="H1093" t="s">
        <v>3486</v>
      </c>
      <c r="I1093" t="s">
        <v>2333</v>
      </c>
      <c r="J1093" s="1" t="s">
        <v>2212</v>
      </c>
      <c r="K1093">
        <v>1</v>
      </c>
      <c r="Q1093" s="3"/>
      <c r="R1093" s="3"/>
      <c r="S1093" s="3"/>
    </row>
    <row r="1094" spans="1:21" x14ac:dyDescent="0.3">
      <c r="A1094">
        <v>2019</v>
      </c>
      <c r="B1094" t="s">
        <v>1013</v>
      </c>
      <c r="C1094" s="1">
        <v>43745</v>
      </c>
      <c r="D1094" s="3">
        <v>90</v>
      </c>
      <c r="E1094" s="3">
        <v>90</v>
      </c>
      <c r="F1094" s="1"/>
      <c r="G1094" s="1"/>
      <c r="H1094" t="s">
        <v>3442</v>
      </c>
      <c r="I1094" t="s">
        <v>2333</v>
      </c>
      <c r="J1094" s="1" t="s">
        <v>2212</v>
      </c>
      <c r="K1094">
        <v>1</v>
      </c>
      <c r="Q1094" s="3"/>
      <c r="R1094" s="3"/>
      <c r="S1094" s="3"/>
    </row>
    <row r="1095" spans="1:21" x14ac:dyDescent="0.3">
      <c r="A1095">
        <v>2019</v>
      </c>
      <c r="B1095" t="s">
        <v>1014</v>
      </c>
      <c r="C1095" s="1">
        <v>43744</v>
      </c>
      <c r="D1095" s="3">
        <v>93</v>
      </c>
      <c r="E1095" s="3">
        <v>93</v>
      </c>
      <c r="F1095" s="1"/>
      <c r="G1095" s="1"/>
      <c r="H1095" t="s">
        <v>3684</v>
      </c>
      <c r="I1095" t="s">
        <v>2341</v>
      </c>
      <c r="J1095" s="1" t="s">
        <v>2212</v>
      </c>
      <c r="K1095">
        <v>1</v>
      </c>
      <c r="Q1095" s="3"/>
      <c r="R1095" s="3"/>
      <c r="S1095" s="3"/>
    </row>
    <row r="1096" spans="1:21" x14ac:dyDescent="0.3">
      <c r="A1096">
        <v>2019</v>
      </c>
      <c r="B1096" t="s">
        <v>1015</v>
      </c>
      <c r="C1096" s="1">
        <v>43744</v>
      </c>
      <c r="D1096" s="3">
        <v>95</v>
      </c>
      <c r="E1096" s="3">
        <v>95</v>
      </c>
      <c r="F1096" s="1"/>
      <c r="G1096" s="1"/>
      <c r="H1096" t="s">
        <v>3627</v>
      </c>
      <c r="I1096" t="s">
        <v>2333</v>
      </c>
      <c r="J1096" s="1" t="s">
        <v>2212</v>
      </c>
      <c r="K1096">
        <v>1</v>
      </c>
      <c r="Q1096" s="3"/>
      <c r="R1096" s="3"/>
      <c r="S1096" s="3"/>
    </row>
    <row r="1097" spans="1:21" x14ac:dyDescent="0.3">
      <c r="A1097">
        <v>2019</v>
      </c>
      <c r="B1097" t="s">
        <v>1016</v>
      </c>
      <c r="C1097" s="1">
        <v>43744</v>
      </c>
      <c r="D1097" s="3">
        <v>92</v>
      </c>
      <c r="E1097" s="3">
        <v>92</v>
      </c>
      <c r="F1097" s="1"/>
      <c r="G1097" s="1"/>
      <c r="H1097" t="s">
        <v>3492</v>
      </c>
      <c r="I1097" t="s">
        <v>2333</v>
      </c>
      <c r="J1097" s="1" t="s">
        <v>2212</v>
      </c>
      <c r="K1097">
        <v>1</v>
      </c>
      <c r="Q1097" s="3"/>
      <c r="R1097" s="3"/>
      <c r="S1097" s="3"/>
    </row>
    <row r="1098" spans="1:21" x14ac:dyDescent="0.3">
      <c r="A1098">
        <v>2019</v>
      </c>
      <c r="B1098" t="s">
        <v>1017</v>
      </c>
      <c r="C1098" s="1">
        <v>43744</v>
      </c>
      <c r="D1098" s="3">
        <v>85</v>
      </c>
      <c r="E1098" s="3">
        <v>85</v>
      </c>
      <c r="F1098" s="1"/>
      <c r="G1098" s="1"/>
      <c r="H1098" t="s">
        <v>2370</v>
      </c>
      <c r="I1098" t="s">
        <v>2371</v>
      </c>
      <c r="J1098" s="1" t="s">
        <v>2212</v>
      </c>
      <c r="K1098">
        <v>1</v>
      </c>
      <c r="Q1098" s="3"/>
      <c r="R1098" s="3"/>
      <c r="S1098" s="3"/>
    </row>
    <row r="1099" spans="1:21" x14ac:dyDescent="0.3">
      <c r="A1099">
        <v>2019</v>
      </c>
      <c r="B1099" t="s">
        <v>1018</v>
      </c>
      <c r="C1099" s="1">
        <v>43744</v>
      </c>
      <c r="D1099" s="3">
        <v>87</v>
      </c>
      <c r="E1099" s="3">
        <v>87</v>
      </c>
      <c r="F1099" s="1"/>
      <c r="G1099" s="1"/>
      <c r="H1099" t="s">
        <v>3490</v>
      </c>
      <c r="I1099" t="s">
        <v>2333</v>
      </c>
      <c r="J1099" s="1" t="s">
        <v>2212</v>
      </c>
      <c r="K1099">
        <v>1</v>
      </c>
      <c r="Q1099" s="3"/>
      <c r="R1099" s="3"/>
      <c r="S1099" s="3"/>
    </row>
    <row r="1100" spans="1:21" x14ac:dyDescent="0.3">
      <c r="A1100">
        <v>2019</v>
      </c>
      <c r="B1100" t="s">
        <v>1019</v>
      </c>
      <c r="C1100" s="1">
        <v>43744</v>
      </c>
      <c r="D1100" s="3">
        <v>68</v>
      </c>
      <c r="E1100" s="3">
        <v>68</v>
      </c>
      <c r="F1100" s="1"/>
      <c r="G1100" s="1"/>
      <c r="H1100" t="s">
        <v>2354</v>
      </c>
      <c r="I1100" t="s">
        <v>2341</v>
      </c>
      <c r="J1100" s="1" t="s">
        <v>2212</v>
      </c>
      <c r="K1100">
        <v>1</v>
      </c>
      <c r="Q1100" s="3"/>
      <c r="R1100" s="3">
        <v>68</v>
      </c>
      <c r="S1100" s="3"/>
      <c r="U1100">
        <v>1</v>
      </c>
    </row>
    <row r="1101" spans="1:21" x14ac:dyDescent="0.3">
      <c r="A1101">
        <v>2019</v>
      </c>
      <c r="B1101" t="s">
        <v>1020</v>
      </c>
      <c r="C1101" s="1">
        <v>43743</v>
      </c>
      <c r="D1101" s="3">
        <v>81</v>
      </c>
      <c r="E1101" s="3">
        <v>81</v>
      </c>
      <c r="F1101" s="1"/>
      <c r="G1101" s="1"/>
      <c r="H1101" t="s">
        <v>3622</v>
      </c>
      <c r="I1101" t="s">
        <v>2333</v>
      </c>
      <c r="J1101" s="1" t="s">
        <v>2212</v>
      </c>
      <c r="K1101">
        <v>1</v>
      </c>
      <c r="Q1101" s="3"/>
      <c r="R1101" s="3"/>
      <c r="S1101" s="3"/>
    </row>
    <row r="1102" spans="1:21" x14ac:dyDescent="0.3">
      <c r="A1102">
        <v>2019</v>
      </c>
      <c r="B1102" t="s">
        <v>1021</v>
      </c>
      <c r="C1102" s="1">
        <v>43742</v>
      </c>
      <c r="D1102" s="3">
        <v>82</v>
      </c>
      <c r="E1102" s="3">
        <v>82</v>
      </c>
      <c r="F1102" s="1"/>
      <c r="G1102" s="1"/>
      <c r="H1102" t="s">
        <v>2305</v>
      </c>
      <c r="I1102" t="s">
        <v>2333</v>
      </c>
      <c r="J1102" s="1" t="s">
        <v>2212</v>
      </c>
      <c r="K1102">
        <v>1</v>
      </c>
      <c r="Q1102" s="3"/>
      <c r="R1102" s="3"/>
      <c r="S1102" s="3"/>
    </row>
    <row r="1103" spans="1:21" x14ac:dyDescent="0.3">
      <c r="A1103">
        <v>2019</v>
      </c>
      <c r="B1103" t="s">
        <v>1022</v>
      </c>
      <c r="C1103" s="1">
        <v>43739</v>
      </c>
      <c r="D1103" s="3">
        <v>88</v>
      </c>
      <c r="E1103" s="3">
        <v>88</v>
      </c>
      <c r="F1103" s="1"/>
      <c r="G1103" s="1"/>
      <c r="H1103" t="s">
        <v>2307</v>
      </c>
      <c r="I1103" t="s">
        <v>2330</v>
      </c>
      <c r="J1103" s="1" t="s">
        <v>2212</v>
      </c>
      <c r="K1103">
        <v>1</v>
      </c>
      <c r="M1103">
        <f>SUM(K1064:K1103)</f>
        <v>40</v>
      </c>
      <c r="O1103" s="4">
        <f>AVERAGE(D1064:D1103)</f>
        <v>82.2</v>
      </c>
      <c r="Q1103" s="3"/>
      <c r="R1103" s="3"/>
      <c r="S1103" s="3"/>
    </row>
    <row r="1104" spans="1:21" x14ac:dyDescent="0.3">
      <c r="A1104">
        <v>2019</v>
      </c>
      <c r="B1104" t="s">
        <v>1023</v>
      </c>
      <c r="C1104" s="1">
        <v>43738</v>
      </c>
      <c r="D1104" s="3">
        <v>78</v>
      </c>
      <c r="E1104" s="3">
        <v>78</v>
      </c>
      <c r="F1104" s="1"/>
      <c r="G1104" s="1"/>
      <c r="H1104" t="s">
        <v>3474</v>
      </c>
      <c r="I1104" t="s">
        <v>2333</v>
      </c>
      <c r="J1104" s="1" t="s">
        <v>2212</v>
      </c>
      <c r="K1104">
        <v>1</v>
      </c>
      <c r="Q1104" s="3"/>
      <c r="R1104" s="3"/>
      <c r="S1104" s="3"/>
    </row>
    <row r="1105" spans="1:21" x14ac:dyDescent="0.3">
      <c r="A1105">
        <v>2019</v>
      </c>
      <c r="B1105" t="s">
        <v>1024</v>
      </c>
      <c r="C1105" s="1">
        <v>43738</v>
      </c>
      <c r="D1105" s="3">
        <v>84</v>
      </c>
      <c r="E1105" s="3">
        <v>84</v>
      </c>
      <c r="F1105" s="1"/>
      <c r="G1105" s="1"/>
      <c r="H1105" t="s">
        <v>3607</v>
      </c>
      <c r="I1105" t="s">
        <v>3448</v>
      </c>
      <c r="J1105" s="1" t="s">
        <v>2212</v>
      </c>
      <c r="K1105">
        <v>1</v>
      </c>
      <c r="Q1105" s="3"/>
      <c r="R1105" s="3"/>
      <c r="S1105" s="3"/>
    </row>
    <row r="1106" spans="1:21" x14ac:dyDescent="0.3">
      <c r="A1106">
        <v>2019</v>
      </c>
      <c r="B1106" t="s">
        <v>1025</v>
      </c>
      <c r="C1106" s="1">
        <v>43737</v>
      </c>
      <c r="D1106" s="3">
        <v>81</v>
      </c>
      <c r="E1106" s="3">
        <v>81</v>
      </c>
      <c r="F1106" s="1"/>
      <c r="G1106" s="1"/>
      <c r="H1106" t="s">
        <v>2304</v>
      </c>
      <c r="I1106" t="s">
        <v>2333</v>
      </c>
      <c r="J1106" s="1" t="s">
        <v>2212</v>
      </c>
      <c r="K1106">
        <v>1</v>
      </c>
      <c r="Q1106" s="3"/>
      <c r="R1106" s="3"/>
      <c r="S1106" s="3"/>
    </row>
    <row r="1107" spans="1:21" x14ac:dyDescent="0.3">
      <c r="A1107">
        <v>2019</v>
      </c>
      <c r="B1107" t="s">
        <v>1026</v>
      </c>
      <c r="C1107" s="1">
        <v>43737</v>
      </c>
      <c r="D1107" s="3">
        <v>56</v>
      </c>
      <c r="E1107" s="3">
        <v>56</v>
      </c>
      <c r="F1107" s="1" t="s">
        <v>2157</v>
      </c>
      <c r="G1107" s="1"/>
      <c r="H1107" t="s">
        <v>2307</v>
      </c>
      <c r="I1107" t="s">
        <v>2330</v>
      </c>
      <c r="J1107" s="1" t="s">
        <v>2212</v>
      </c>
      <c r="K1107">
        <v>1</v>
      </c>
      <c r="Q1107" s="3">
        <v>56</v>
      </c>
      <c r="R1107" s="3"/>
      <c r="S1107" s="3"/>
      <c r="T1107">
        <v>1</v>
      </c>
    </row>
    <row r="1108" spans="1:21" x14ac:dyDescent="0.3">
      <c r="A1108">
        <v>2019</v>
      </c>
      <c r="B1108" t="s">
        <v>1027</v>
      </c>
      <c r="C1108" s="1">
        <v>43735</v>
      </c>
      <c r="D1108" s="3">
        <v>95</v>
      </c>
      <c r="E1108" s="3">
        <v>95</v>
      </c>
      <c r="F1108" s="1"/>
      <c r="G1108" s="1"/>
      <c r="H1108" t="s">
        <v>3799</v>
      </c>
      <c r="I1108" t="s">
        <v>2333</v>
      </c>
      <c r="J1108" s="1" t="s">
        <v>2212</v>
      </c>
      <c r="K1108">
        <v>1</v>
      </c>
      <c r="Q1108" s="3"/>
      <c r="R1108" s="3"/>
      <c r="S1108" s="3"/>
    </row>
    <row r="1109" spans="1:21" x14ac:dyDescent="0.3">
      <c r="A1109">
        <v>2019</v>
      </c>
      <c r="B1109" t="s">
        <v>1028</v>
      </c>
      <c r="C1109" s="1">
        <v>43735</v>
      </c>
      <c r="D1109" s="3">
        <v>101</v>
      </c>
      <c r="E1109" s="3">
        <v>101</v>
      </c>
      <c r="F1109" s="1"/>
      <c r="G1109" s="1"/>
      <c r="H1109" t="s">
        <v>3648</v>
      </c>
      <c r="I1109" t="s">
        <v>2330</v>
      </c>
      <c r="J1109" s="1" t="s">
        <v>2407</v>
      </c>
      <c r="K1109">
        <v>1</v>
      </c>
      <c r="Q1109" s="3"/>
      <c r="R1109" s="3"/>
      <c r="S1109" s="3"/>
    </row>
    <row r="1110" spans="1:21" x14ac:dyDescent="0.3">
      <c r="A1110">
        <v>2019</v>
      </c>
      <c r="B1110" t="s">
        <v>1029</v>
      </c>
      <c r="C1110" s="1">
        <v>43734</v>
      </c>
      <c r="D1110" s="3">
        <v>97</v>
      </c>
      <c r="E1110" s="3">
        <v>97</v>
      </c>
      <c r="F1110" s="1"/>
      <c r="G1110" s="1"/>
      <c r="H1110" t="s">
        <v>3446</v>
      </c>
      <c r="I1110" t="s">
        <v>3445</v>
      </c>
      <c r="J1110" s="1" t="s">
        <v>2212</v>
      </c>
      <c r="K1110">
        <v>1</v>
      </c>
      <c r="Q1110" s="3"/>
      <c r="R1110" s="3"/>
      <c r="S1110" s="3"/>
    </row>
    <row r="1111" spans="1:21" x14ac:dyDescent="0.3">
      <c r="A1111">
        <v>2019</v>
      </c>
      <c r="B1111" t="s">
        <v>1030</v>
      </c>
      <c r="C1111" s="1">
        <v>43734</v>
      </c>
      <c r="D1111" s="3">
        <v>67</v>
      </c>
      <c r="E1111" s="3">
        <v>67</v>
      </c>
      <c r="F1111" s="1"/>
      <c r="G1111" s="1"/>
      <c r="H1111" t="s">
        <v>2311</v>
      </c>
      <c r="I1111" t="s">
        <v>2341</v>
      </c>
      <c r="J1111" s="1" t="s">
        <v>2212</v>
      </c>
      <c r="K1111">
        <v>1</v>
      </c>
      <c r="Q1111" s="3"/>
      <c r="R1111" s="3">
        <v>67</v>
      </c>
      <c r="S1111" s="3"/>
      <c r="U1111">
        <v>1</v>
      </c>
    </row>
    <row r="1112" spans="1:21" x14ac:dyDescent="0.3">
      <c r="A1112">
        <v>2019</v>
      </c>
      <c r="B1112" t="s">
        <v>1031</v>
      </c>
      <c r="C1112" s="1">
        <v>43734</v>
      </c>
      <c r="D1112" s="3">
        <v>74</v>
      </c>
      <c r="E1112" s="3">
        <v>74</v>
      </c>
      <c r="F1112" s="1"/>
      <c r="G1112" s="1"/>
      <c r="H1112" t="s">
        <v>3800</v>
      </c>
      <c r="I1112" t="s">
        <v>3801</v>
      </c>
      <c r="J1112" s="1" t="s">
        <v>2212</v>
      </c>
      <c r="K1112">
        <v>1</v>
      </c>
      <c r="Q1112" s="3"/>
      <c r="R1112" s="3">
        <v>74</v>
      </c>
      <c r="S1112" s="3"/>
      <c r="U1112">
        <v>1</v>
      </c>
    </row>
    <row r="1113" spans="1:21" x14ac:dyDescent="0.3">
      <c r="A1113">
        <v>2019</v>
      </c>
      <c r="B1113" t="s">
        <v>1032</v>
      </c>
      <c r="C1113" s="1">
        <v>43734</v>
      </c>
      <c r="D1113" s="3">
        <v>84</v>
      </c>
      <c r="E1113" s="3">
        <v>84</v>
      </c>
      <c r="F1113" s="1"/>
      <c r="G1113" s="1"/>
      <c r="H1113" t="s">
        <v>3794</v>
      </c>
      <c r="I1113" t="s">
        <v>2348</v>
      </c>
      <c r="J1113" s="1" t="s">
        <v>2212</v>
      </c>
      <c r="K1113">
        <v>1</v>
      </c>
      <c r="Q1113" s="3"/>
      <c r="R1113" s="3"/>
      <c r="S1113" s="3"/>
    </row>
    <row r="1114" spans="1:21" x14ac:dyDescent="0.3">
      <c r="A1114">
        <v>2019</v>
      </c>
      <c r="B1114" t="s">
        <v>1033</v>
      </c>
      <c r="C1114" s="1">
        <v>43734</v>
      </c>
      <c r="D1114" s="3">
        <v>90</v>
      </c>
      <c r="E1114" s="3">
        <v>90</v>
      </c>
      <c r="F1114" s="1"/>
      <c r="G1114" s="1"/>
      <c r="H1114" t="s">
        <v>3498</v>
      </c>
      <c r="I1114" t="s">
        <v>2348</v>
      </c>
      <c r="J1114" s="1" t="s">
        <v>2212</v>
      </c>
      <c r="K1114">
        <v>1</v>
      </c>
      <c r="Q1114" s="3"/>
      <c r="R1114" s="3"/>
      <c r="S1114" s="3"/>
    </row>
    <row r="1115" spans="1:21" x14ac:dyDescent="0.3">
      <c r="A1115">
        <v>2019</v>
      </c>
      <c r="B1115" t="s">
        <v>1034</v>
      </c>
      <c r="C1115" s="1">
        <v>43733</v>
      </c>
      <c r="D1115" s="3">
        <v>102</v>
      </c>
      <c r="E1115" s="3">
        <v>102</v>
      </c>
      <c r="F1115" s="1"/>
      <c r="G1115" s="1"/>
      <c r="H1115" t="s">
        <v>3459</v>
      </c>
      <c r="I1115" t="s">
        <v>2333</v>
      </c>
      <c r="J1115" s="1" t="s">
        <v>2212</v>
      </c>
      <c r="K1115">
        <v>1</v>
      </c>
      <c r="Q1115" s="3"/>
      <c r="R1115" s="3"/>
      <c r="S1115" s="3"/>
    </row>
    <row r="1116" spans="1:21" x14ac:dyDescent="0.3">
      <c r="A1116">
        <v>2019</v>
      </c>
      <c r="B1116" t="s">
        <v>1035</v>
      </c>
      <c r="C1116" s="1">
        <v>43729</v>
      </c>
      <c r="D1116" s="3">
        <v>92</v>
      </c>
      <c r="E1116" s="3">
        <v>92</v>
      </c>
      <c r="F1116" s="1"/>
      <c r="G1116" s="1"/>
      <c r="H1116" t="s">
        <v>3474</v>
      </c>
      <c r="I1116" t="s">
        <v>2333</v>
      </c>
      <c r="J1116" s="1" t="s">
        <v>2212</v>
      </c>
      <c r="K1116">
        <v>1</v>
      </c>
      <c r="Q1116" s="3"/>
      <c r="R1116" s="3"/>
      <c r="S1116" s="3"/>
    </row>
    <row r="1117" spans="1:21" x14ac:dyDescent="0.3">
      <c r="A1117">
        <v>2019</v>
      </c>
      <c r="B1117" t="s">
        <v>1036</v>
      </c>
      <c r="C1117" s="1">
        <v>43729</v>
      </c>
      <c r="D1117" s="3">
        <v>85</v>
      </c>
      <c r="E1117" s="3">
        <v>85</v>
      </c>
      <c r="F1117" s="1"/>
      <c r="G1117" s="1"/>
      <c r="H1117" t="s">
        <v>3492</v>
      </c>
      <c r="I1117" t="s">
        <v>2333</v>
      </c>
      <c r="J1117" s="1" t="s">
        <v>2212</v>
      </c>
      <c r="K1117">
        <v>1</v>
      </c>
      <c r="Q1117" s="3"/>
      <c r="R1117" s="3"/>
      <c r="S1117" s="3"/>
    </row>
    <row r="1118" spans="1:21" x14ac:dyDescent="0.3">
      <c r="A1118">
        <v>2019</v>
      </c>
      <c r="B1118" t="s">
        <v>1037</v>
      </c>
      <c r="C1118" s="1">
        <v>43727</v>
      </c>
      <c r="D1118" s="3">
        <v>86</v>
      </c>
      <c r="E1118" s="3">
        <v>86</v>
      </c>
      <c r="F1118" s="1"/>
      <c r="G1118" s="1"/>
      <c r="H1118" t="s">
        <v>3461</v>
      </c>
      <c r="I1118" t="s">
        <v>2341</v>
      </c>
      <c r="J1118" s="1" t="s">
        <v>2212</v>
      </c>
      <c r="K1118">
        <v>1</v>
      </c>
      <c r="Q1118" s="3"/>
      <c r="R1118" s="3"/>
      <c r="S1118" s="3"/>
    </row>
    <row r="1119" spans="1:21" x14ac:dyDescent="0.3">
      <c r="A1119">
        <v>2019</v>
      </c>
      <c r="B1119" t="s">
        <v>1038</v>
      </c>
      <c r="C1119" s="1">
        <v>43727</v>
      </c>
      <c r="D1119" s="3">
        <v>65</v>
      </c>
      <c r="E1119" s="3">
        <v>65</v>
      </c>
      <c r="F1119" s="1"/>
      <c r="G1119" s="1"/>
      <c r="H1119" t="s">
        <v>3481</v>
      </c>
      <c r="I1119" t="s">
        <v>2348</v>
      </c>
      <c r="J1119" s="1" t="s">
        <v>2212</v>
      </c>
      <c r="K1119">
        <v>1</v>
      </c>
      <c r="Q1119" s="3"/>
      <c r="R1119" s="3">
        <v>65</v>
      </c>
      <c r="S1119" s="3"/>
      <c r="U1119">
        <v>1</v>
      </c>
    </row>
    <row r="1120" spans="1:21" x14ac:dyDescent="0.3">
      <c r="A1120">
        <v>2019</v>
      </c>
      <c r="B1120" t="s">
        <v>1039</v>
      </c>
      <c r="C1120" s="1">
        <v>43726</v>
      </c>
      <c r="D1120" s="3">
        <v>69</v>
      </c>
      <c r="E1120" s="3">
        <v>69</v>
      </c>
      <c r="F1120" s="1"/>
      <c r="G1120" s="1"/>
      <c r="H1120" t="s">
        <v>3483</v>
      </c>
      <c r="I1120" t="s">
        <v>2333</v>
      </c>
      <c r="J1120" s="1" t="s">
        <v>2212</v>
      </c>
      <c r="K1120">
        <v>1</v>
      </c>
      <c r="Q1120" s="3"/>
      <c r="R1120" s="3">
        <v>69</v>
      </c>
      <c r="S1120" s="3"/>
      <c r="U1120">
        <v>1</v>
      </c>
    </row>
    <row r="1121" spans="1:21" x14ac:dyDescent="0.3">
      <c r="A1121">
        <v>2019</v>
      </c>
      <c r="B1121" t="s">
        <v>1040</v>
      </c>
      <c r="C1121" s="1">
        <v>43722</v>
      </c>
      <c r="D1121" s="3">
        <v>86</v>
      </c>
      <c r="E1121" s="3">
        <v>86</v>
      </c>
      <c r="F1121" s="1"/>
      <c r="G1121" s="1"/>
      <c r="H1121" t="s">
        <v>3532</v>
      </c>
      <c r="I1121" t="s">
        <v>2341</v>
      </c>
      <c r="J1121" s="1" t="s">
        <v>2212</v>
      </c>
      <c r="K1121">
        <v>1</v>
      </c>
      <c r="Q1121" s="3"/>
      <c r="R1121" s="3"/>
      <c r="S1121" s="3"/>
    </row>
    <row r="1122" spans="1:21" x14ac:dyDescent="0.3">
      <c r="A1122">
        <v>2019</v>
      </c>
      <c r="B1122" t="s">
        <v>1041</v>
      </c>
      <c r="C1122" s="1">
        <v>43722</v>
      </c>
      <c r="D1122" s="3">
        <v>69</v>
      </c>
      <c r="E1122" s="3">
        <v>69</v>
      </c>
      <c r="F1122" s="1" t="s">
        <v>2182</v>
      </c>
      <c r="G1122" s="1"/>
      <c r="H1122" t="s">
        <v>3460</v>
      </c>
      <c r="I1122" t="s">
        <v>2330</v>
      </c>
      <c r="J1122" s="1" t="s">
        <v>2212</v>
      </c>
      <c r="K1122">
        <v>1</v>
      </c>
      <c r="Q1122" s="3"/>
      <c r="R1122" s="3">
        <v>69</v>
      </c>
      <c r="S1122" s="3"/>
      <c r="U1122">
        <v>1</v>
      </c>
    </row>
    <row r="1123" spans="1:21" x14ac:dyDescent="0.3">
      <c r="A1123">
        <v>2019</v>
      </c>
      <c r="B1123" t="s">
        <v>1042</v>
      </c>
      <c r="C1123" s="1">
        <v>43721</v>
      </c>
      <c r="D1123" s="3">
        <v>80</v>
      </c>
      <c r="E1123" s="3">
        <v>80</v>
      </c>
      <c r="F1123" s="1"/>
      <c r="G1123" s="1"/>
      <c r="H1123" t="s">
        <v>3802</v>
      </c>
      <c r="I1123" t="s">
        <v>2348</v>
      </c>
      <c r="J1123" s="1" t="s">
        <v>2212</v>
      </c>
      <c r="K1123">
        <v>1</v>
      </c>
      <c r="Q1123" s="3"/>
      <c r="R1123" s="3"/>
      <c r="S1123" s="3"/>
    </row>
    <row r="1124" spans="1:21" x14ac:dyDescent="0.3">
      <c r="A1124">
        <v>2019</v>
      </c>
      <c r="B1124" t="s">
        <v>1043</v>
      </c>
      <c r="C1124" s="1">
        <v>43720</v>
      </c>
      <c r="D1124" s="3">
        <v>77</v>
      </c>
      <c r="E1124" s="3">
        <v>77</v>
      </c>
      <c r="F1124" s="1" t="s">
        <v>2122</v>
      </c>
      <c r="G1124" s="1"/>
      <c r="H1124" t="s">
        <v>3665</v>
      </c>
      <c r="I1124" t="s">
        <v>2341</v>
      </c>
      <c r="J1124" s="1" t="s">
        <v>2212</v>
      </c>
      <c r="K1124">
        <v>1</v>
      </c>
      <c r="Q1124" s="3"/>
      <c r="R1124" s="3"/>
      <c r="S1124" s="3"/>
    </row>
    <row r="1125" spans="1:21" x14ac:dyDescent="0.3">
      <c r="A1125">
        <v>2019</v>
      </c>
      <c r="B1125" t="s">
        <v>1044</v>
      </c>
      <c r="C1125" s="1">
        <v>43719</v>
      </c>
      <c r="D1125" s="3">
        <v>85</v>
      </c>
      <c r="E1125" s="3">
        <v>85</v>
      </c>
      <c r="F1125" s="1"/>
      <c r="G1125" s="1"/>
      <c r="H1125" t="s">
        <v>2311</v>
      </c>
      <c r="I1125" t="s">
        <v>2341</v>
      </c>
      <c r="J1125" s="1" t="s">
        <v>2212</v>
      </c>
      <c r="K1125">
        <v>1</v>
      </c>
      <c r="Q1125" s="3"/>
      <c r="R1125" s="3"/>
      <c r="S1125" s="3"/>
    </row>
    <row r="1126" spans="1:21" x14ac:dyDescent="0.3">
      <c r="A1126">
        <v>2019</v>
      </c>
      <c r="B1126" t="s">
        <v>1045</v>
      </c>
      <c r="C1126" s="1">
        <v>43719</v>
      </c>
      <c r="D1126" s="3">
        <v>87</v>
      </c>
      <c r="E1126" s="3">
        <v>87</v>
      </c>
      <c r="F1126" s="1"/>
      <c r="G1126" s="1"/>
      <c r="H1126" t="s">
        <v>2305</v>
      </c>
      <c r="I1126" t="s">
        <v>2333</v>
      </c>
      <c r="J1126" s="1" t="s">
        <v>2212</v>
      </c>
      <c r="K1126">
        <v>1</v>
      </c>
      <c r="Q1126" s="3"/>
      <c r="R1126" s="3"/>
      <c r="S1126" s="3"/>
    </row>
    <row r="1127" spans="1:21" x14ac:dyDescent="0.3">
      <c r="A1127">
        <v>2019</v>
      </c>
      <c r="B1127" t="s">
        <v>1046</v>
      </c>
      <c r="C1127" s="1">
        <v>43718</v>
      </c>
      <c r="D1127" s="3">
        <v>87</v>
      </c>
      <c r="E1127" s="3">
        <v>87</v>
      </c>
      <c r="F1127" s="1"/>
      <c r="G1127" s="1"/>
      <c r="H1127" t="s">
        <v>3460</v>
      </c>
      <c r="I1127" t="s">
        <v>2330</v>
      </c>
      <c r="J1127" s="1" t="s">
        <v>2212</v>
      </c>
      <c r="K1127">
        <v>1</v>
      </c>
      <c r="Q1127" s="3"/>
      <c r="R1127" s="3"/>
      <c r="S1127" s="3"/>
    </row>
    <row r="1128" spans="1:21" x14ac:dyDescent="0.3">
      <c r="A1128">
        <v>2019</v>
      </c>
      <c r="B1128" t="s">
        <v>1047</v>
      </c>
      <c r="C1128" s="1">
        <v>43717</v>
      </c>
      <c r="D1128" s="3">
        <v>87</v>
      </c>
      <c r="E1128" s="3">
        <v>87</v>
      </c>
      <c r="F1128" s="1"/>
      <c r="G1128" s="1"/>
      <c r="H1128" t="s">
        <v>3486</v>
      </c>
      <c r="I1128" t="s">
        <v>2333</v>
      </c>
      <c r="J1128" s="1" t="s">
        <v>2212</v>
      </c>
      <c r="K1128">
        <v>1</v>
      </c>
      <c r="Q1128" s="3"/>
      <c r="R1128" s="3"/>
      <c r="S1128" s="3"/>
    </row>
    <row r="1129" spans="1:21" x14ac:dyDescent="0.3">
      <c r="A1129">
        <v>2019</v>
      </c>
      <c r="B1129" t="s">
        <v>1048</v>
      </c>
      <c r="C1129" s="1">
        <v>43717</v>
      </c>
      <c r="D1129" s="3">
        <v>95</v>
      </c>
      <c r="E1129" s="3">
        <v>95</v>
      </c>
      <c r="F1129" s="1"/>
      <c r="G1129" s="1"/>
      <c r="H1129" t="s">
        <v>3532</v>
      </c>
      <c r="I1129" t="s">
        <v>2341</v>
      </c>
      <c r="J1129" s="1" t="s">
        <v>2212</v>
      </c>
      <c r="K1129">
        <v>1</v>
      </c>
      <c r="Q1129" s="3"/>
      <c r="R1129" s="3"/>
      <c r="S1129" s="3"/>
    </row>
    <row r="1130" spans="1:21" x14ac:dyDescent="0.3">
      <c r="A1130">
        <v>2019</v>
      </c>
      <c r="B1130" t="s">
        <v>1049</v>
      </c>
      <c r="C1130" s="1">
        <v>43717</v>
      </c>
      <c r="D1130" s="3">
        <v>85</v>
      </c>
      <c r="E1130" s="3">
        <v>85</v>
      </c>
      <c r="F1130" s="1"/>
      <c r="G1130" s="1"/>
      <c r="H1130" t="s">
        <v>3484</v>
      </c>
      <c r="I1130" t="s">
        <v>2341</v>
      </c>
      <c r="J1130" s="1" t="s">
        <v>2212</v>
      </c>
      <c r="K1130">
        <v>1</v>
      </c>
      <c r="Q1130" s="3"/>
      <c r="R1130" s="3"/>
      <c r="S1130" s="3"/>
    </row>
    <row r="1131" spans="1:21" x14ac:dyDescent="0.3">
      <c r="A1131">
        <v>2019</v>
      </c>
      <c r="B1131" t="s">
        <v>1050</v>
      </c>
      <c r="C1131" s="1">
        <v>43715</v>
      </c>
      <c r="D1131" s="3">
        <v>86</v>
      </c>
      <c r="E1131" s="3">
        <v>86</v>
      </c>
      <c r="F1131" s="1"/>
      <c r="G1131" s="1"/>
      <c r="H1131" t="s">
        <v>3803</v>
      </c>
      <c r="I1131" t="s">
        <v>2333</v>
      </c>
      <c r="J1131" s="1" t="s">
        <v>2212</v>
      </c>
      <c r="K1131">
        <v>1</v>
      </c>
      <c r="Q1131" s="3"/>
      <c r="R1131" s="3"/>
      <c r="S1131" s="3"/>
    </row>
    <row r="1132" spans="1:21" x14ac:dyDescent="0.3">
      <c r="A1132">
        <v>2019</v>
      </c>
      <c r="B1132" t="s">
        <v>1051</v>
      </c>
      <c r="C1132" s="1">
        <v>43715</v>
      </c>
      <c r="D1132" s="3">
        <v>88</v>
      </c>
      <c r="E1132" s="3">
        <v>88</v>
      </c>
      <c r="F1132" s="1"/>
      <c r="G1132" s="1"/>
      <c r="H1132" t="s">
        <v>2304</v>
      </c>
      <c r="I1132" t="s">
        <v>2333</v>
      </c>
      <c r="J1132" s="1" t="s">
        <v>2212</v>
      </c>
      <c r="K1132">
        <v>1</v>
      </c>
      <c r="Q1132" s="3"/>
      <c r="R1132" s="3"/>
      <c r="S1132" s="3"/>
    </row>
    <row r="1133" spans="1:21" x14ac:dyDescent="0.3">
      <c r="A1133">
        <v>2019</v>
      </c>
      <c r="B1133" t="s">
        <v>1052</v>
      </c>
      <c r="C1133" s="1">
        <v>43715</v>
      </c>
      <c r="D1133" s="3">
        <v>70</v>
      </c>
      <c r="E1133" s="3">
        <v>70</v>
      </c>
      <c r="F1133" s="1"/>
      <c r="G1133" s="1"/>
      <c r="H1133" t="s">
        <v>3479</v>
      </c>
      <c r="I1133" t="s">
        <v>3448</v>
      </c>
      <c r="J1133" s="1" t="s">
        <v>2212</v>
      </c>
      <c r="K1133">
        <v>1</v>
      </c>
      <c r="Q1133" s="3"/>
      <c r="R1133" s="3">
        <v>70</v>
      </c>
      <c r="S1133" s="3"/>
      <c r="U1133">
        <v>1</v>
      </c>
    </row>
    <row r="1134" spans="1:21" x14ac:dyDescent="0.3">
      <c r="A1134">
        <v>2019</v>
      </c>
      <c r="B1134" t="s">
        <v>1053</v>
      </c>
      <c r="C1134" s="1">
        <v>43715</v>
      </c>
      <c r="D1134" s="3">
        <v>42</v>
      </c>
      <c r="E1134" s="3">
        <v>42</v>
      </c>
      <c r="F1134" s="1" t="s">
        <v>2158</v>
      </c>
      <c r="G1134" s="1"/>
      <c r="H1134" t="s">
        <v>2307</v>
      </c>
      <c r="I1134" t="s">
        <v>2330</v>
      </c>
      <c r="J1134" s="1" t="s">
        <v>2212</v>
      </c>
      <c r="K1134">
        <v>1</v>
      </c>
      <c r="P1134" s="3">
        <v>42</v>
      </c>
      <c r="Q1134" s="3">
        <v>42</v>
      </c>
      <c r="R1134" s="3"/>
      <c r="S1134" s="3">
        <v>1</v>
      </c>
      <c r="T1134">
        <v>1</v>
      </c>
    </row>
    <row r="1135" spans="1:21" x14ac:dyDescent="0.3">
      <c r="A1135">
        <v>2019</v>
      </c>
      <c r="B1135" t="s">
        <v>1054</v>
      </c>
      <c r="C1135" s="1">
        <v>43712</v>
      </c>
      <c r="D1135" s="3">
        <v>98</v>
      </c>
      <c r="E1135" s="3">
        <v>98</v>
      </c>
      <c r="F1135" s="1"/>
      <c r="G1135" s="1"/>
      <c r="H1135" t="s">
        <v>3492</v>
      </c>
      <c r="I1135" t="s">
        <v>2333</v>
      </c>
      <c r="J1135" s="1" t="s">
        <v>2212</v>
      </c>
      <c r="K1135">
        <v>1</v>
      </c>
      <c r="Q1135" s="3"/>
      <c r="R1135" s="3"/>
      <c r="S1135" s="3"/>
    </row>
    <row r="1136" spans="1:21" x14ac:dyDescent="0.3">
      <c r="A1136">
        <v>2019</v>
      </c>
      <c r="B1136" t="s">
        <v>1055</v>
      </c>
      <c r="C1136" s="1">
        <v>43712</v>
      </c>
      <c r="D1136" s="3">
        <v>91</v>
      </c>
      <c r="E1136" s="3">
        <v>91</v>
      </c>
      <c r="F1136" s="1"/>
      <c r="G1136" s="1"/>
      <c r="H1136" t="s">
        <v>3474</v>
      </c>
      <c r="I1136" t="s">
        <v>2333</v>
      </c>
      <c r="J1136" s="1" t="s">
        <v>2212</v>
      </c>
      <c r="K1136">
        <v>1</v>
      </c>
      <c r="Q1136" s="3"/>
      <c r="R1136" s="3"/>
      <c r="S1136" s="3"/>
    </row>
    <row r="1137" spans="1:21" x14ac:dyDescent="0.3">
      <c r="A1137">
        <v>2019</v>
      </c>
      <c r="B1137" t="s">
        <v>1056</v>
      </c>
      <c r="C1137" s="1">
        <v>43711</v>
      </c>
      <c r="D1137" s="3">
        <v>76</v>
      </c>
      <c r="E1137" s="3">
        <v>76</v>
      </c>
      <c r="F1137" s="1"/>
      <c r="G1137" s="1"/>
      <c r="H1137" t="s">
        <v>2304</v>
      </c>
      <c r="I1137" t="s">
        <v>2333</v>
      </c>
      <c r="J1137" s="1" t="s">
        <v>2212</v>
      </c>
      <c r="K1137">
        <v>1</v>
      </c>
      <c r="M1137">
        <f>SUM(K1104:K1137)</f>
        <v>34</v>
      </c>
      <c r="O1137" s="4">
        <f>AVERAGE(D1104:D1137)</f>
        <v>82.205882352941174</v>
      </c>
      <c r="Q1137" s="3"/>
      <c r="R1137" s="3"/>
      <c r="S1137" s="3"/>
    </row>
    <row r="1138" spans="1:21" x14ac:dyDescent="0.3">
      <c r="A1138">
        <v>2019</v>
      </c>
      <c r="B1138" t="s">
        <v>1057</v>
      </c>
      <c r="C1138" s="1">
        <v>43708</v>
      </c>
      <c r="D1138" s="3">
        <v>76</v>
      </c>
      <c r="E1138" s="3">
        <v>76</v>
      </c>
      <c r="F1138" s="1"/>
      <c r="G1138" s="1"/>
      <c r="H1138" t="s">
        <v>2311</v>
      </c>
      <c r="I1138" t="s">
        <v>2341</v>
      </c>
      <c r="J1138" s="1" t="s">
        <v>2212</v>
      </c>
      <c r="K1138">
        <v>1</v>
      </c>
      <c r="Q1138" s="3"/>
      <c r="R1138" s="3"/>
      <c r="S1138" s="3"/>
    </row>
    <row r="1139" spans="1:21" x14ac:dyDescent="0.3">
      <c r="A1139">
        <v>2019</v>
      </c>
      <c r="B1139" t="s">
        <v>1058</v>
      </c>
      <c r="C1139" s="1">
        <v>43707</v>
      </c>
      <c r="D1139" s="3">
        <v>87</v>
      </c>
      <c r="E1139" s="3">
        <v>87</v>
      </c>
      <c r="F1139" s="1"/>
      <c r="G1139" s="1"/>
      <c r="H1139" t="s">
        <v>2307</v>
      </c>
      <c r="I1139" t="s">
        <v>2330</v>
      </c>
      <c r="J1139" s="1" t="s">
        <v>2212</v>
      </c>
      <c r="K1139">
        <v>1</v>
      </c>
      <c r="Q1139" s="3"/>
      <c r="R1139" s="3"/>
      <c r="S1139" s="3"/>
    </row>
    <row r="1140" spans="1:21" x14ac:dyDescent="0.3">
      <c r="A1140">
        <v>2019</v>
      </c>
      <c r="B1140" t="s">
        <v>2411</v>
      </c>
      <c r="C1140" s="1">
        <v>43704</v>
      </c>
      <c r="D1140" s="3">
        <f>2019-1938</f>
        <v>81</v>
      </c>
      <c r="E1140" s="3">
        <f>2019-1938</f>
        <v>81</v>
      </c>
      <c r="F1140" s="1" t="s">
        <v>2099</v>
      </c>
      <c r="G1140" s="1"/>
      <c r="H1140" s="1" t="s">
        <v>2308</v>
      </c>
      <c r="I1140" s="1" t="s">
        <v>2371</v>
      </c>
      <c r="J1140" s="1" t="s">
        <v>2410</v>
      </c>
      <c r="K1140">
        <v>1</v>
      </c>
      <c r="Q1140" s="3"/>
      <c r="R1140" s="3"/>
      <c r="S1140" s="3"/>
    </row>
    <row r="1141" spans="1:21" x14ac:dyDescent="0.3">
      <c r="A1141">
        <v>2019</v>
      </c>
      <c r="B1141" t="s">
        <v>1059</v>
      </c>
      <c r="C1141" s="1">
        <v>43703</v>
      </c>
      <c r="D1141" s="3">
        <v>74</v>
      </c>
      <c r="E1141" s="3">
        <v>74</v>
      </c>
      <c r="F1141" s="1"/>
      <c r="G1141" s="1"/>
      <c r="H1141" t="s">
        <v>3640</v>
      </c>
      <c r="I1141" t="s">
        <v>2348</v>
      </c>
      <c r="J1141" s="1" t="s">
        <v>2212</v>
      </c>
      <c r="K1141">
        <v>1</v>
      </c>
      <c r="Q1141" s="3"/>
      <c r="R1141" s="3">
        <v>74</v>
      </c>
      <c r="S1141" s="3"/>
      <c r="U1141">
        <v>1</v>
      </c>
    </row>
    <row r="1142" spans="1:21" x14ac:dyDescent="0.3">
      <c r="A1142">
        <v>2019</v>
      </c>
      <c r="B1142" t="s">
        <v>1060</v>
      </c>
      <c r="C1142" s="1">
        <v>43702</v>
      </c>
      <c r="D1142" s="3">
        <v>89</v>
      </c>
      <c r="E1142" s="3">
        <v>89</v>
      </c>
      <c r="F1142" s="1"/>
      <c r="G1142" s="1"/>
      <c r="H1142" t="s">
        <v>2307</v>
      </c>
      <c r="I1142" t="s">
        <v>2330</v>
      </c>
      <c r="J1142" s="1" t="s">
        <v>2212</v>
      </c>
      <c r="K1142">
        <v>1</v>
      </c>
      <c r="Q1142" s="3"/>
      <c r="R1142" s="3"/>
      <c r="S1142" s="3"/>
    </row>
    <row r="1143" spans="1:21" x14ac:dyDescent="0.3">
      <c r="A1143">
        <v>2019</v>
      </c>
      <c r="B1143" t="s">
        <v>1061</v>
      </c>
      <c r="C1143" s="1">
        <v>43701</v>
      </c>
      <c r="D1143" s="3">
        <v>90</v>
      </c>
      <c r="E1143" s="3">
        <v>90</v>
      </c>
      <c r="F1143" s="1"/>
      <c r="G1143" s="1"/>
      <c r="H1143" t="s">
        <v>3804</v>
      </c>
      <c r="I1143" t="s">
        <v>2333</v>
      </c>
      <c r="J1143" s="1" t="s">
        <v>2212</v>
      </c>
      <c r="K1143">
        <v>1</v>
      </c>
      <c r="Q1143" s="3"/>
      <c r="R1143" s="3"/>
      <c r="S1143" s="3"/>
    </row>
    <row r="1144" spans="1:21" x14ac:dyDescent="0.3">
      <c r="A1144">
        <v>2019</v>
      </c>
      <c r="B1144" t="s">
        <v>1062</v>
      </c>
      <c r="C1144" s="1">
        <v>43701</v>
      </c>
      <c r="D1144" s="3">
        <v>55</v>
      </c>
      <c r="E1144" s="3">
        <v>55</v>
      </c>
      <c r="F1144" s="1"/>
      <c r="G1144" s="1"/>
      <c r="H1144" t="s">
        <v>3439</v>
      </c>
      <c r="I1144" t="s">
        <v>2341</v>
      </c>
      <c r="J1144" s="1" t="s">
        <v>2212</v>
      </c>
      <c r="K1144">
        <v>1</v>
      </c>
      <c r="Q1144" s="3">
        <v>55</v>
      </c>
      <c r="R1144" s="3"/>
      <c r="S1144" s="3"/>
      <c r="T1144">
        <v>1</v>
      </c>
    </row>
    <row r="1145" spans="1:21" x14ac:dyDescent="0.3">
      <c r="A1145">
        <v>2019</v>
      </c>
      <c r="B1145" t="s">
        <v>1063</v>
      </c>
      <c r="C1145" s="1">
        <v>43701</v>
      </c>
      <c r="D1145" s="3">
        <v>86</v>
      </c>
      <c r="E1145" s="3">
        <v>86</v>
      </c>
      <c r="F1145" s="1"/>
      <c r="G1145" s="1"/>
      <c r="H1145" t="s">
        <v>2307</v>
      </c>
      <c r="I1145" t="s">
        <v>2330</v>
      </c>
      <c r="J1145" s="1" t="s">
        <v>2212</v>
      </c>
      <c r="K1145">
        <v>1</v>
      </c>
      <c r="Q1145" s="3"/>
      <c r="R1145" s="3"/>
      <c r="S1145" s="3"/>
    </row>
    <row r="1146" spans="1:21" x14ac:dyDescent="0.3">
      <c r="A1146">
        <v>2019</v>
      </c>
      <c r="B1146" t="s">
        <v>1064</v>
      </c>
      <c r="C1146" s="1">
        <v>43700</v>
      </c>
      <c r="D1146" s="3">
        <v>83</v>
      </c>
      <c r="E1146" s="3">
        <v>83</v>
      </c>
      <c r="F1146" s="1"/>
      <c r="G1146" s="1"/>
      <c r="H1146" t="s">
        <v>3805</v>
      </c>
      <c r="I1146" t="s">
        <v>2330</v>
      </c>
      <c r="J1146" s="1" t="s">
        <v>2212</v>
      </c>
      <c r="K1146">
        <v>1</v>
      </c>
      <c r="Q1146" s="3"/>
      <c r="R1146" s="3"/>
      <c r="S1146" s="3"/>
    </row>
    <row r="1147" spans="1:21" x14ac:dyDescent="0.3">
      <c r="A1147">
        <v>2019</v>
      </c>
      <c r="B1147" t="s">
        <v>1065</v>
      </c>
      <c r="C1147" s="1">
        <v>43699</v>
      </c>
      <c r="D1147" s="3">
        <v>89</v>
      </c>
      <c r="E1147" s="3">
        <v>89</v>
      </c>
      <c r="F1147" s="1"/>
      <c r="G1147" s="1"/>
      <c r="H1147" t="s">
        <v>3806</v>
      </c>
      <c r="I1147" t="s">
        <v>2333</v>
      </c>
      <c r="J1147" s="1" t="s">
        <v>2212</v>
      </c>
      <c r="K1147">
        <v>1</v>
      </c>
      <c r="Q1147" s="3"/>
      <c r="R1147" s="3"/>
      <c r="S1147" s="3"/>
    </row>
    <row r="1148" spans="1:21" x14ac:dyDescent="0.3">
      <c r="A1148">
        <v>2019</v>
      </c>
      <c r="B1148" t="s">
        <v>1066</v>
      </c>
      <c r="C1148" s="1">
        <v>43698</v>
      </c>
      <c r="D1148" s="3">
        <v>96</v>
      </c>
      <c r="E1148" s="3">
        <v>96</v>
      </c>
      <c r="F1148" s="1"/>
      <c r="G1148" s="1"/>
      <c r="H1148" t="s">
        <v>2390</v>
      </c>
      <c r="I1148" t="s">
        <v>2359</v>
      </c>
      <c r="J1148" s="1" t="s">
        <v>2212</v>
      </c>
      <c r="K1148">
        <v>1</v>
      </c>
      <c r="Q1148" s="3"/>
      <c r="R1148" s="3"/>
      <c r="S1148" s="3"/>
    </row>
    <row r="1149" spans="1:21" x14ac:dyDescent="0.3">
      <c r="A1149">
        <v>2019</v>
      </c>
      <c r="B1149" t="s">
        <v>1067</v>
      </c>
      <c r="C1149" s="1">
        <v>43697</v>
      </c>
      <c r="D1149" s="3">
        <v>89</v>
      </c>
      <c r="E1149" s="3">
        <v>89</v>
      </c>
      <c r="F1149" s="1"/>
      <c r="G1149" s="1"/>
      <c r="H1149" t="s">
        <v>3503</v>
      </c>
      <c r="I1149" t="s">
        <v>2341</v>
      </c>
      <c r="J1149" s="1" t="s">
        <v>2212</v>
      </c>
      <c r="K1149">
        <v>1</v>
      </c>
      <c r="Q1149" s="3"/>
      <c r="R1149" s="3"/>
      <c r="S1149" s="3"/>
    </row>
    <row r="1150" spans="1:21" x14ac:dyDescent="0.3">
      <c r="A1150">
        <v>2019</v>
      </c>
      <c r="B1150" t="s">
        <v>1068</v>
      </c>
      <c r="C1150" s="1">
        <v>43697</v>
      </c>
      <c r="D1150" s="3">
        <v>97</v>
      </c>
      <c r="E1150" s="3">
        <v>97</v>
      </c>
      <c r="F1150" s="1"/>
      <c r="G1150" s="1"/>
      <c r="H1150" t="s">
        <v>3807</v>
      </c>
      <c r="I1150" t="s">
        <v>3808</v>
      </c>
      <c r="J1150" s="1" t="s">
        <v>2212</v>
      </c>
      <c r="K1150">
        <v>1</v>
      </c>
      <c r="Q1150" s="3"/>
      <c r="R1150" s="3"/>
      <c r="S1150" s="3"/>
    </row>
    <row r="1151" spans="1:21" x14ac:dyDescent="0.3">
      <c r="A1151">
        <v>2019</v>
      </c>
      <c r="B1151" t="s">
        <v>1069</v>
      </c>
      <c r="C1151" s="1">
        <v>43696</v>
      </c>
      <c r="D1151" s="3">
        <v>77</v>
      </c>
      <c r="E1151" s="3">
        <v>77</v>
      </c>
      <c r="F1151" s="1"/>
      <c r="G1151" s="1"/>
      <c r="H1151" t="s">
        <v>3627</v>
      </c>
      <c r="I1151" t="s">
        <v>2333</v>
      </c>
      <c r="J1151" s="1" t="s">
        <v>2212</v>
      </c>
      <c r="K1151">
        <v>1</v>
      </c>
      <c r="Q1151" s="3"/>
      <c r="R1151" s="3"/>
      <c r="S1151" s="3"/>
    </row>
    <row r="1152" spans="1:21" x14ac:dyDescent="0.3">
      <c r="A1152">
        <v>2019</v>
      </c>
      <c r="B1152" t="s">
        <v>1070</v>
      </c>
      <c r="C1152" s="1">
        <v>43696</v>
      </c>
      <c r="D1152" s="3">
        <v>95</v>
      </c>
      <c r="E1152" s="3">
        <v>95</v>
      </c>
      <c r="F1152" s="1"/>
      <c r="G1152" s="1"/>
      <c r="H1152" t="s">
        <v>2304</v>
      </c>
      <c r="I1152" t="s">
        <v>2333</v>
      </c>
      <c r="J1152" s="1" t="s">
        <v>2212</v>
      </c>
      <c r="K1152">
        <v>1</v>
      </c>
      <c r="Q1152" s="3"/>
      <c r="R1152" s="3"/>
      <c r="S1152" s="3"/>
    </row>
    <row r="1153" spans="1:21" x14ac:dyDescent="0.3">
      <c r="A1153">
        <v>2019</v>
      </c>
      <c r="B1153" t="s">
        <v>1071</v>
      </c>
      <c r="C1153" s="1">
        <v>43695</v>
      </c>
      <c r="D1153" s="3">
        <v>71</v>
      </c>
      <c r="E1153" s="3">
        <v>71</v>
      </c>
      <c r="F1153" s="1"/>
      <c r="G1153" s="1"/>
      <c r="H1153" t="s">
        <v>3809</v>
      </c>
      <c r="I1153" t="s">
        <v>2333</v>
      </c>
      <c r="J1153" s="1" t="s">
        <v>2212</v>
      </c>
      <c r="K1153">
        <v>1</v>
      </c>
      <c r="Q1153" s="3"/>
      <c r="R1153" s="3">
        <v>71</v>
      </c>
      <c r="S1153" s="3"/>
      <c r="U1153">
        <v>1</v>
      </c>
    </row>
    <row r="1154" spans="1:21" x14ac:dyDescent="0.3">
      <c r="A1154">
        <v>2019</v>
      </c>
      <c r="B1154" t="s">
        <v>1072</v>
      </c>
      <c r="C1154" s="1">
        <v>43693</v>
      </c>
      <c r="D1154" s="3">
        <v>74</v>
      </c>
      <c r="E1154" s="3">
        <v>74</v>
      </c>
      <c r="F1154" s="1"/>
      <c r="G1154" s="1"/>
      <c r="H1154" t="s">
        <v>3810</v>
      </c>
      <c r="I1154" t="s">
        <v>2359</v>
      </c>
      <c r="J1154" s="1" t="s">
        <v>2212</v>
      </c>
      <c r="K1154">
        <v>1</v>
      </c>
      <c r="Q1154" s="3"/>
      <c r="R1154" s="3">
        <v>74</v>
      </c>
      <c r="S1154" s="3"/>
      <c r="U1154">
        <v>1</v>
      </c>
    </row>
    <row r="1155" spans="1:21" x14ac:dyDescent="0.3">
      <c r="A1155">
        <v>2019</v>
      </c>
      <c r="B1155" t="s">
        <v>1073</v>
      </c>
      <c r="C1155" s="1">
        <v>43693</v>
      </c>
      <c r="D1155" s="3">
        <v>71</v>
      </c>
      <c r="E1155" s="3">
        <v>71</v>
      </c>
      <c r="F1155" s="1"/>
      <c r="G1155" s="1"/>
      <c r="H1155" t="s">
        <v>3811</v>
      </c>
      <c r="I1155" t="s">
        <v>2348</v>
      </c>
      <c r="J1155" s="1" t="s">
        <v>2212</v>
      </c>
      <c r="K1155">
        <v>1</v>
      </c>
      <c r="Q1155" s="3"/>
      <c r="R1155" s="3">
        <v>71</v>
      </c>
      <c r="S1155" s="3"/>
      <c r="U1155">
        <v>1</v>
      </c>
    </row>
    <row r="1156" spans="1:21" x14ac:dyDescent="0.3">
      <c r="A1156">
        <v>2019</v>
      </c>
      <c r="B1156" t="s">
        <v>1074</v>
      </c>
      <c r="C1156" s="1">
        <v>43692</v>
      </c>
      <c r="D1156" s="3">
        <v>85</v>
      </c>
      <c r="E1156" s="3">
        <v>85</v>
      </c>
      <c r="F1156" s="1"/>
      <c r="G1156" s="1"/>
      <c r="H1156" t="s">
        <v>3532</v>
      </c>
      <c r="I1156" t="s">
        <v>2341</v>
      </c>
      <c r="J1156" s="1" t="s">
        <v>2212</v>
      </c>
      <c r="K1156">
        <v>1</v>
      </c>
      <c r="Q1156" s="3"/>
      <c r="R1156" s="3"/>
      <c r="S1156" s="3"/>
    </row>
    <row r="1157" spans="1:21" x14ac:dyDescent="0.3">
      <c r="A1157">
        <v>2019</v>
      </c>
      <c r="B1157" t="s">
        <v>1075</v>
      </c>
      <c r="C1157" s="1">
        <v>43690</v>
      </c>
      <c r="D1157" s="3">
        <v>92</v>
      </c>
      <c r="E1157" s="3">
        <v>92</v>
      </c>
      <c r="F1157" s="1"/>
      <c r="G1157" s="1"/>
      <c r="H1157" t="s">
        <v>3812</v>
      </c>
      <c r="I1157" t="s">
        <v>2348</v>
      </c>
      <c r="J1157" s="1" t="s">
        <v>2212</v>
      </c>
      <c r="K1157">
        <v>1</v>
      </c>
      <c r="Q1157" s="3"/>
      <c r="R1157" s="3"/>
      <c r="S1157" s="3"/>
    </row>
    <row r="1158" spans="1:21" x14ac:dyDescent="0.3">
      <c r="A1158">
        <v>2019</v>
      </c>
      <c r="B1158" t="s">
        <v>1076</v>
      </c>
      <c r="C1158" s="1">
        <v>43690</v>
      </c>
      <c r="D1158" s="3">
        <v>100</v>
      </c>
      <c r="E1158" s="3">
        <v>100</v>
      </c>
      <c r="F1158" s="1"/>
      <c r="G1158" s="1"/>
      <c r="H1158" t="s">
        <v>3813</v>
      </c>
      <c r="I1158" t="s">
        <v>2341</v>
      </c>
      <c r="J1158" s="1" t="s">
        <v>2212</v>
      </c>
      <c r="K1158">
        <v>1</v>
      </c>
      <c r="Q1158" s="3"/>
      <c r="R1158" s="3"/>
      <c r="S1158" s="3"/>
    </row>
    <row r="1159" spans="1:21" x14ac:dyDescent="0.3">
      <c r="A1159">
        <v>2019</v>
      </c>
      <c r="B1159" t="s">
        <v>1077</v>
      </c>
      <c r="C1159" s="1">
        <v>43689</v>
      </c>
      <c r="D1159" s="3">
        <v>89</v>
      </c>
      <c r="E1159" s="3">
        <v>89</v>
      </c>
      <c r="F1159" s="1"/>
      <c r="G1159" s="1"/>
      <c r="H1159" t="s">
        <v>2376</v>
      </c>
      <c r="I1159" t="s">
        <v>2371</v>
      </c>
      <c r="J1159" s="1" t="s">
        <v>2212</v>
      </c>
      <c r="K1159">
        <v>1</v>
      </c>
      <c r="Q1159" s="3"/>
      <c r="R1159" s="3"/>
      <c r="S1159" s="3"/>
    </row>
    <row r="1160" spans="1:21" x14ac:dyDescent="0.3">
      <c r="A1160">
        <v>2019</v>
      </c>
      <c r="B1160" t="s">
        <v>1078</v>
      </c>
      <c r="C1160" s="1">
        <v>43688</v>
      </c>
      <c r="D1160" s="3">
        <v>93</v>
      </c>
      <c r="E1160" s="3">
        <v>93</v>
      </c>
      <c r="F1160" s="1"/>
      <c r="G1160" s="1"/>
      <c r="H1160" t="s">
        <v>2304</v>
      </c>
      <c r="I1160" t="s">
        <v>2333</v>
      </c>
      <c r="J1160" s="1" t="s">
        <v>2212</v>
      </c>
      <c r="K1160">
        <v>1</v>
      </c>
      <c r="Q1160" s="3"/>
      <c r="R1160" s="3"/>
      <c r="S1160" s="3"/>
    </row>
    <row r="1161" spans="1:21" x14ac:dyDescent="0.3">
      <c r="A1161">
        <v>2019</v>
      </c>
      <c r="B1161" t="s">
        <v>1079</v>
      </c>
      <c r="C1161" s="1">
        <v>43688</v>
      </c>
      <c r="D1161" s="3">
        <v>95</v>
      </c>
      <c r="E1161" s="3">
        <v>95</v>
      </c>
      <c r="F1161" s="1"/>
      <c r="G1161" s="1"/>
      <c r="H1161" t="s">
        <v>2304</v>
      </c>
      <c r="I1161" t="s">
        <v>2333</v>
      </c>
      <c r="J1161" s="1" t="s">
        <v>2212</v>
      </c>
      <c r="K1161">
        <v>1</v>
      </c>
      <c r="Q1161" s="3"/>
      <c r="R1161" s="3"/>
      <c r="S1161" s="3"/>
    </row>
    <row r="1162" spans="1:21" x14ac:dyDescent="0.3">
      <c r="A1162">
        <v>2019</v>
      </c>
      <c r="B1162" t="s">
        <v>1080</v>
      </c>
      <c r="C1162" s="1">
        <v>43686</v>
      </c>
      <c r="D1162" s="3">
        <v>37</v>
      </c>
      <c r="E1162" s="3">
        <v>37</v>
      </c>
      <c r="F1162" s="1"/>
      <c r="G1162" s="1"/>
      <c r="H1162" t="s">
        <v>2311</v>
      </c>
      <c r="I1162" t="s">
        <v>2341</v>
      </c>
      <c r="J1162" s="1" t="s">
        <v>2212</v>
      </c>
      <c r="K1162">
        <v>1</v>
      </c>
      <c r="P1162" s="3">
        <v>37</v>
      </c>
      <c r="Q1162" s="3">
        <v>37</v>
      </c>
      <c r="R1162" s="3"/>
      <c r="S1162" s="3">
        <v>1</v>
      </c>
      <c r="T1162">
        <v>1</v>
      </c>
    </row>
    <row r="1163" spans="1:21" x14ac:dyDescent="0.3">
      <c r="A1163">
        <v>2019</v>
      </c>
      <c r="B1163" t="s">
        <v>1081</v>
      </c>
      <c r="C1163" s="1">
        <v>43680</v>
      </c>
      <c r="D1163" s="3">
        <v>82</v>
      </c>
      <c r="E1163" s="3">
        <v>82</v>
      </c>
      <c r="F1163" s="1"/>
      <c r="G1163" s="1"/>
      <c r="H1163" t="s">
        <v>3814</v>
      </c>
      <c r="I1163" t="s">
        <v>2371</v>
      </c>
      <c r="J1163" s="1" t="s">
        <v>2212</v>
      </c>
      <c r="K1163">
        <v>1</v>
      </c>
      <c r="Q1163" s="3"/>
      <c r="R1163" s="3"/>
      <c r="S1163" s="3"/>
    </row>
    <row r="1164" spans="1:21" x14ac:dyDescent="0.3">
      <c r="A1164">
        <v>2019</v>
      </c>
      <c r="B1164" t="s">
        <v>1082</v>
      </c>
      <c r="C1164" s="1">
        <v>43680</v>
      </c>
      <c r="D1164" s="3">
        <v>70</v>
      </c>
      <c r="E1164" s="3">
        <v>70</v>
      </c>
      <c r="F1164" s="1"/>
      <c r="G1164" s="1"/>
      <c r="H1164" t="s">
        <v>2311</v>
      </c>
      <c r="I1164" t="s">
        <v>2341</v>
      </c>
      <c r="J1164" s="1" t="s">
        <v>2212</v>
      </c>
      <c r="K1164">
        <v>1</v>
      </c>
      <c r="M1164">
        <f>SUM(K1138:K1164)</f>
        <v>27</v>
      </c>
      <c r="O1164" s="4">
        <f>AVERAGE(D1138:D1164)</f>
        <v>82.333333333333329</v>
      </c>
      <c r="Q1164" s="3"/>
      <c r="R1164" s="3">
        <v>70</v>
      </c>
      <c r="S1164" s="3"/>
      <c r="U1164">
        <v>1</v>
      </c>
    </row>
    <row r="1165" spans="1:21" x14ac:dyDescent="0.3">
      <c r="A1165">
        <v>2019</v>
      </c>
      <c r="B1165" t="s">
        <v>1083</v>
      </c>
      <c r="C1165" s="1">
        <v>43675</v>
      </c>
      <c r="D1165" s="3">
        <v>89</v>
      </c>
      <c r="E1165" s="3">
        <v>89</v>
      </c>
      <c r="F1165" s="1"/>
      <c r="G1165" s="1"/>
      <c r="H1165" t="s">
        <v>3810</v>
      </c>
      <c r="I1165" t="s">
        <v>2359</v>
      </c>
      <c r="J1165" s="1" t="s">
        <v>2212</v>
      </c>
      <c r="K1165">
        <v>1</v>
      </c>
      <c r="Q1165" s="3"/>
      <c r="R1165" s="3"/>
      <c r="S1165" s="3"/>
    </row>
    <row r="1166" spans="1:21" x14ac:dyDescent="0.3">
      <c r="A1166">
        <v>2019</v>
      </c>
      <c r="B1166" t="s">
        <v>1084</v>
      </c>
      <c r="C1166" s="1">
        <v>43674</v>
      </c>
      <c r="D1166" s="3">
        <v>85</v>
      </c>
      <c r="E1166" s="3">
        <v>85</v>
      </c>
      <c r="F1166" s="1"/>
      <c r="G1166" s="1"/>
      <c r="H1166" t="s">
        <v>3474</v>
      </c>
      <c r="I1166" t="s">
        <v>2333</v>
      </c>
      <c r="J1166" s="1" t="s">
        <v>2212</v>
      </c>
      <c r="K1166">
        <v>1</v>
      </c>
      <c r="Q1166" s="3"/>
      <c r="R1166" s="3"/>
      <c r="S1166" s="3"/>
    </row>
    <row r="1167" spans="1:21" x14ac:dyDescent="0.3">
      <c r="A1167">
        <v>2019</v>
      </c>
      <c r="B1167" t="s">
        <v>1085</v>
      </c>
      <c r="C1167" s="1">
        <v>43673</v>
      </c>
      <c r="D1167" s="3">
        <v>96</v>
      </c>
      <c r="E1167" s="3">
        <v>96</v>
      </c>
      <c r="F1167" s="1"/>
      <c r="G1167" s="1"/>
      <c r="H1167" t="s">
        <v>3479</v>
      </c>
      <c r="I1167" t="s">
        <v>3448</v>
      </c>
      <c r="J1167" s="1" t="s">
        <v>2212</v>
      </c>
      <c r="K1167">
        <v>1</v>
      </c>
      <c r="Q1167" s="3"/>
      <c r="R1167" s="3"/>
      <c r="S1167" s="3"/>
    </row>
    <row r="1168" spans="1:21" x14ac:dyDescent="0.3">
      <c r="A1168">
        <v>2019</v>
      </c>
      <c r="B1168" t="s">
        <v>1086</v>
      </c>
      <c r="C1168" s="1">
        <v>43670</v>
      </c>
      <c r="D1168" s="3">
        <v>80</v>
      </c>
      <c r="E1168" s="3">
        <v>80</v>
      </c>
      <c r="F1168" s="1"/>
      <c r="G1168" s="1"/>
      <c r="H1168" t="s">
        <v>3643</v>
      </c>
      <c r="I1168" t="s">
        <v>2341</v>
      </c>
      <c r="J1168" s="1" t="s">
        <v>2212</v>
      </c>
      <c r="K1168">
        <v>1</v>
      </c>
      <c r="Q1168" s="3"/>
      <c r="R1168" s="3"/>
      <c r="S1168" s="3"/>
    </row>
    <row r="1169" spans="1:21" x14ac:dyDescent="0.3">
      <c r="A1169">
        <v>2019</v>
      </c>
      <c r="B1169" t="s">
        <v>1087</v>
      </c>
      <c r="C1169" s="1">
        <v>43670</v>
      </c>
      <c r="D1169" s="3">
        <v>96</v>
      </c>
      <c r="E1169" s="3">
        <v>96</v>
      </c>
      <c r="F1169" s="1"/>
      <c r="G1169" s="1"/>
      <c r="H1169" t="s">
        <v>2310</v>
      </c>
      <c r="I1169" t="s">
        <v>2333</v>
      </c>
      <c r="J1169" s="1" t="s">
        <v>2212</v>
      </c>
      <c r="K1169">
        <v>1</v>
      </c>
      <c r="Q1169" s="3"/>
      <c r="R1169" s="3"/>
      <c r="S1169" s="3"/>
    </row>
    <row r="1170" spans="1:21" x14ac:dyDescent="0.3">
      <c r="A1170">
        <v>2019</v>
      </c>
      <c r="B1170" t="s">
        <v>1088</v>
      </c>
      <c r="C1170" s="1">
        <v>43668</v>
      </c>
      <c r="D1170" s="3">
        <v>65</v>
      </c>
      <c r="E1170" s="3">
        <v>65</v>
      </c>
      <c r="F1170" s="1"/>
      <c r="G1170" s="1"/>
      <c r="H1170" t="s">
        <v>2308</v>
      </c>
      <c r="I1170" t="s">
        <v>2371</v>
      </c>
      <c r="J1170" s="1" t="s">
        <v>2212</v>
      </c>
      <c r="K1170">
        <v>1</v>
      </c>
      <c r="Q1170" s="3"/>
      <c r="R1170" s="3">
        <v>65</v>
      </c>
      <c r="S1170" s="3"/>
      <c r="U1170">
        <v>1</v>
      </c>
    </row>
    <row r="1171" spans="1:21" x14ac:dyDescent="0.3">
      <c r="A1171">
        <v>2019</v>
      </c>
      <c r="B1171" t="s">
        <v>1089</v>
      </c>
      <c r="C1171" s="1">
        <v>43666</v>
      </c>
      <c r="D1171" s="3">
        <v>85</v>
      </c>
      <c r="E1171" s="3">
        <v>85</v>
      </c>
      <c r="F1171" s="1"/>
      <c r="G1171" s="1"/>
      <c r="H1171" t="s">
        <v>2334</v>
      </c>
      <c r="I1171" t="s">
        <v>2333</v>
      </c>
      <c r="J1171" s="1" t="s">
        <v>2212</v>
      </c>
      <c r="K1171">
        <v>1</v>
      </c>
      <c r="Q1171" s="3"/>
      <c r="R1171" s="3"/>
      <c r="S1171" s="3"/>
    </row>
    <row r="1172" spans="1:21" x14ac:dyDescent="0.3">
      <c r="A1172">
        <v>2019</v>
      </c>
      <c r="B1172" t="s">
        <v>1090</v>
      </c>
      <c r="C1172" s="1">
        <v>43666</v>
      </c>
      <c r="D1172" s="3">
        <v>81</v>
      </c>
      <c r="E1172" s="3">
        <v>81</v>
      </c>
      <c r="F1172" s="1"/>
      <c r="G1172" s="1"/>
      <c r="H1172" t="s">
        <v>3815</v>
      </c>
      <c r="I1172" t="s">
        <v>2341</v>
      </c>
      <c r="J1172" s="1" t="s">
        <v>2212</v>
      </c>
      <c r="K1172">
        <v>1</v>
      </c>
      <c r="Q1172" s="3"/>
      <c r="R1172" s="3"/>
      <c r="S1172" s="3"/>
    </row>
    <row r="1173" spans="1:21" x14ac:dyDescent="0.3">
      <c r="A1173">
        <v>2019</v>
      </c>
      <c r="B1173" t="s">
        <v>1091</v>
      </c>
      <c r="C1173" s="1">
        <v>43666</v>
      </c>
      <c r="D1173" s="3">
        <v>95</v>
      </c>
      <c r="E1173" s="3">
        <v>95</v>
      </c>
      <c r="F1173" s="1"/>
      <c r="G1173" s="1"/>
      <c r="H1173" t="s">
        <v>2354</v>
      </c>
      <c r="I1173" t="s">
        <v>2341</v>
      </c>
      <c r="J1173" s="1" t="s">
        <v>2212</v>
      </c>
      <c r="K1173">
        <v>1</v>
      </c>
      <c r="Q1173" s="3"/>
      <c r="R1173" s="3"/>
      <c r="S1173" s="3"/>
    </row>
    <row r="1174" spans="1:21" x14ac:dyDescent="0.3">
      <c r="A1174">
        <v>2019</v>
      </c>
      <c r="B1174" t="s">
        <v>1092</v>
      </c>
      <c r="C1174" s="1">
        <v>43662</v>
      </c>
      <c r="D1174" s="3">
        <v>43</v>
      </c>
      <c r="E1174" s="3">
        <v>43</v>
      </c>
      <c r="F1174" s="1"/>
      <c r="G1174" s="1"/>
      <c r="H1174" t="s">
        <v>3522</v>
      </c>
      <c r="I1174" t="s">
        <v>2341</v>
      </c>
      <c r="J1174" s="1" t="s">
        <v>2212</v>
      </c>
      <c r="K1174">
        <v>1</v>
      </c>
      <c r="P1174" s="3">
        <v>43</v>
      </c>
      <c r="Q1174" s="3">
        <v>43</v>
      </c>
      <c r="R1174" s="3"/>
      <c r="S1174" s="3">
        <v>1</v>
      </c>
      <c r="T1174">
        <v>1</v>
      </c>
    </row>
    <row r="1175" spans="1:21" x14ac:dyDescent="0.3">
      <c r="A1175">
        <v>2019</v>
      </c>
      <c r="B1175" t="s">
        <v>1093</v>
      </c>
      <c r="C1175" s="1">
        <v>43660</v>
      </c>
      <c r="D1175" s="3">
        <v>93</v>
      </c>
      <c r="E1175" s="3">
        <v>93</v>
      </c>
      <c r="F1175" s="1"/>
      <c r="G1175" s="1"/>
      <c r="H1175" t="s">
        <v>3651</v>
      </c>
      <c r="I1175" t="s">
        <v>2333</v>
      </c>
      <c r="J1175" s="1" t="s">
        <v>2212</v>
      </c>
      <c r="K1175">
        <v>1</v>
      </c>
      <c r="Q1175" s="3"/>
      <c r="R1175" s="3"/>
      <c r="S1175" s="3"/>
    </row>
    <row r="1176" spans="1:21" x14ac:dyDescent="0.3">
      <c r="A1176">
        <v>2019</v>
      </c>
      <c r="B1176" t="s">
        <v>1094</v>
      </c>
      <c r="C1176" s="1">
        <v>43658</v>
      </c>
      <c r="D1176" s="3">
        <v>90</v>
      </c>
      <c r="E1176" s="3">
        <v>90</v>
      </c>
      <c r="F1176" s="1"/>
      <c r="G1176" s="1"/>
      <c r="H1176" t="s">
        <v>2305</v>
      </c>
      <c r="I1176" t="s">
        <v>2333</v>
      </c>
      <c r="J1176" s="1" t="s">
        <v>2212</v>
      </c>
      <c r="K1176">
        <v>1</v>
      </c>
      <c r="Q1176" s="3"/>
      <c r="R1176" s="3"/>
      <c r="S1176" s="3"/>
    </row>
    <row r="1177" spans="1:21" x14ac:dyDescent="0.3">
      <c r="A1177">
        <v>2019</v>
      </c>
      <c r="B1177" t="s">
        <v>1095</v>
      </c>
      <c r="C1177" s="1">
        <v>43657</v>
      </c>
      <c r="D1177" s="3">
        <v>94</v>
      </c>
      <c r="E1177" s="3">
        <v>94</v>
      </c>
      <c r="F1177" s="1"/>
      <c r="G1177" s="1"/>
      <c r="H1177" t="s">
        <v>3601</v>
      </c>
      <c r="I1177" t="s">
        <v>2333</v>
      </c>
      <c r="J1177" s="1" t="s">
        <v>2212</v>
      </c>
      <c r="K1177">
        <v>1</v>
      </c>
      <c r="Q1177" s="3"/>
      <c r="R1177" s="3"/>
      <c r="S1177" s="3"/>
    </row>
    <row r="1178" spans="1:21" x14ac:dyDescent="0.3">
      <c r="A1178">
        <v>2019</v>
      </c>
      <c r="B1178" t="s">
        <v>1096</v>
      </c>
      <c r="C1178" s="1">
        <v>43656</v>
      </c>
      <c r="D1178" s="3">
        <v>87</v>
      </c>
      <c r="E1178" s="3">
        <v>87</v>
      </c>
      <c r="F1178" s="1"/>
      <c r="G1178" s="1"/>
      <c r="H1178" t="s">
        <v>3804</v>
      </c>
      <c r="I1178" t="s">
        <v>2333</v>
      </c>
      <c r="J1178" s="1" t="s">
        <v>2212</v>
      </c>
      <c r="K1178">
        <v>1</v>
      </c>
      <c r="Q1178" s="3"/>
      <c r="R1178" s="3"/>
      <c r="S1178" s="3"/>
    </row>
    <row r="1179" spans="1:21" x14ac:dyDescent="0.3">
      <c r="A1179">
        <v>2019</v>
      </c>
      <c r="B1179" t="s">
        <v>1097</v>
      </c>
      <c r="C1179" s="1">
        <v>43656</v>
      </c>
      <c r="D1179" s="3">
        <v>88</v>
      </c>
      <c r="E1179" s="3">
        <v>88</v>
      </c>
      <c r="F1179" s="1"/>
      <c r="G1179" s="1"/>
      <c r="H1179" t="s">
        <v>3498</v>
      </c>
      <c r="I1179" t="s">
        <v>2348</v>
      </c>
      <c r="J1179" s="1" t="s">
        <v>2212</v>
      </c>
      <c r="K1179">
        <v>1</v>
      </c>
      <c r="Q1179" s="3"/>
      <c r="R1179" s="3"/>
      <c r="S1179" s="3"/>
    </row>
    <row r="1180" spans="1:21" x14ac:dyDescent="0.3">
      <c r="A1180">
        <v>2019</v>
      </c>
      <c r="B1180" t="s">
        <v>1098</v>
      </c>
      <c r="C1180" s="1">
        <v>43656</v>
      </c>
      <c r="D1180" s="3">
        <v>94</v>
      </c>
      <c r="E1180" s="3">
        <v>94</v>
      </c>
      <c r="F1180" s="1"/>
      <c r="G1180" s="1"/>
      <c r="H1180" t="s">
        <v>2304</v>
      </c>
      <c r="I1180" t="s">
        <v>2333</v>
      </c>
      <c r="J1180" s="1" t="s">
        <v>2212</v>
      </c>
      <c r="K1180">
        <v>1</v>
      </c>
      <c r="Q1180" s="3"/>
      <c r="R1180" s="3"/>
      <c r="S1180" s="3"/>
    </row>
    <row r="1181" spans="1:21" x14ac:dyDescent="0.3">
      <c r="A1181">
        <v>2019</v>
      </c>
      <c r="B1181" t="s">
        <v>1099</v>
      </c>
      <c r="C1181" s="1">
        <v>43654</v>
      </c>
      <c r="D1181" s="3">
        <v>98</v>
      </c>
      <c r="E1181" s="3">
        <v>98</v>
      </c>
      <c r="F1181" s="1"/>
      <c r="G1181" s="1"/>
      <c r="H1181" t="s">
        <v>2304</v>
      </c>
      <c r="I1181" t="s">
        <v>2333</v>
      </c>
      <c r="J1181" s="1" t="s">
        <v>2212</v>
      </c>
      <c r="K1181">
        <v>1</v>
      </c>
      <c r="Q1181" s="3"/>
      <c r="R1181" s="3"/>
      <c r="S1181" s="3"/>
    </row>
    <row r="1182" spans="1:21" x14ac:dyDescent="0.3">
      <c r="A1182">
        <v>2019</v>
      </c>
      <c r="B1182" t="s">
        <v>1100</v>
      </c>
      <c r="C1182" s="1">
        <v>43653</v>
      </c>
      <c r="D1182" s="3">
        <v>87</v>
      </c>
      <c r="E1182" s="3">
        <v>87</v>
      </c>
      <c r="F1182" s="1"/>
      <c r="G1182" s="1"/>
      <c r="H1182" t="s">
        <v>3602</v>
      </c>
      <c r="I1182" t="s">
        <v>2348</v>
      </c>
      <c r="J1182" s="1" t="s">
        <v>2212</v>
      </c>
      <c r="K1182">
        <v>1</v>
      </c>
      <c r="Q1182" s="3"/>
      <c r="R1182" s="3"/>
      <c r="S1182" s="3"/>
    </row>
    <row r="1183" spans="1:21" x14ac:dyDescent="0.3">
      <c r="A1183">
        <v>2019</v>
      </c>
      <c r="B1183" t="s">
        <v>1101</v>
      </c>
      <c r="C1183" s="1">
        <v>43649</v>
      </c>
      <c r="D1183" s="3">
        <v>79</v>
      </c>
      <c r="E1183" s="3">
        <v>79</v>
      </c>
      <c r="F1183" s="1"/>
      <c r="G1183" s="1"/>
      <c r="H1183" t="s">
        <v>2334</v>
      </c>
      <c r="I1183" t="s">
        <v>2333</v>
      </c>
      <c r="J1183" s="1" t="s">
        <v>2212</v>
      </c>
      <c r="K1183">
        <v>1</v>
      </c>
      <c r="Q1183" s="3"/>
      <c r="R1183" s="3"/>
      <c r="S1183" s="3"/>
    </row>
    <row r="1184" spans="1:21" x14ac:dyDescent="0.3">
      <c r="A1184">
        <v>2019</v>
      </c>
      <c r="B1184" t="s">
        <v>1102</v>
      </c>
      <c r="C1184" s="1">
        <v>43647</v>
      </c>
      <c r="D1184" s="3">
        <v>92</v>
      </c>
      <c r="E1184" s="3">
        <v>92</v>
      </c>
      <c r="F1184" s="1"/>
      <c r="G1184" s="1"/>
      <c r="H1184" t="s">
        <v>3490</v>
      </c>
      <c r="I1184" t="s">
        <v>2333</v>
      </c>
      <c r="J1184" s="1" t="s">
        <v>2212</v>
      </c>
      <c r="K1184">
        <v>1</v>
      </c>
      <c r="M1184">
        <f>SUM(K1165:K1184)</f>
        <v>20</v>
      </c>
      <c r="O1184" s="4">
        <f>AVERAGE(D1165:D1184)</f>
        <v>85.85</v>
      </c>
      <c r="Q1184" s="3"/>
      <c r="R1184" s="3"/>
      <c r="S1184" s="3"/>
    </row>
    <row r="1185" spans="1:21" x14ac:dyDescent="0.3">
      <c r="A1185">
        <v>2019</v>
      </c>
      <c r="B1185" t="s">
        <v>1103</v>
      </c>
      <c r="C1185" s="1">
        <v>43645</v>
      </c>
      <c r="D1185" s="3">
        <v>104</v>
      </c>
      <c r="E1185" s="3">
        <v>104</v>
      </c>
      <c r="F1185" s="1"/>
      <c r="G1185" s="1"/>
      <c r="H1185" t="s">
        <v>3688</v>
      </c>
      <c r="I1185" t="s">
        <v>2333</v>
      </c>
      <c r="J1185" s="1" t="s">
        <v>2212</v>
      </c>
      <c r="K1185">
        <v>1</v>
      </c>
      <c r="Q1185" s="3"/>
      <c r="R1185" s="3"/>
      <c r="S1185" s="3"/>
    </row>
    <row r="1186" spans="1:21" x14ac:dyDescent="0.3">
      <c r="A1186">
        <v>2019</v>
      </c>
      <c r="B1186" t="s">
        <v>1104</v>
      </c>
      <c r="C1186" s="1">
        <v>43645</v>
      </c>
      <c r="D1186" s="3">
        <v>62</v>
      </c>
      <c r="E1186" s="3">
        <v>62</v>
      </c>
      <c r="F1186" s="1"/>
      <c r="G1186" s="1"/>
      <c r="H1186" t="s">
        <v>2354</v>
      </c>
      <c r="I1186" t="s">
        <v>2341</v>
      </c>
      <c r="J1186" s="1" t="s">
        <v>2212</v>
      </c>
      <c r="K1186">
        <v>1</v>
      </c>
      <c r="Q1186" s="3">
        <v>62</v>
      </c>
      <c r="R1186" s="3"/>
      <c r="S1186" s="3"/>
      <c r="T1186">
        <v>1</v>
      </c>
    </row>
    <row r="1187" spans="1:21" x14ac:dyDescent="0.3">
      <c r="A1187">
        <v>2019</v>
      </c>
      <c r="B1187" t="s">
        <v>1105</v>
      </c>
      <c r="C1187" s="1">
        <v>43643</v>
      </c>
      <c r="D1187" s="3">
        <v>70</v>
      </c>
      <c r="E1187" s="3">
        <v>70</v>
      </c>
      <c r="F1187" s="1"/>
      <c r="G1187" s="1"/>
      <c r="H1187" t="s">
        <v>3816</v>
      </c>
      <c r="I1187" t="s">
        <v>2333</v>
      </c>
      <c r="J1187" s="1" t="s">
        <v>2212</v>
      </c>
      <c r="K1187">
        <v>1</v>
      </c>
      <c r="Q1187" s="3"/>
      <c r="R1187" s="3">
        <v>70</v>
      </c>
      <c r="S1187" s="3"/>
      <c r="U1187">
        <v>1</v>
      </c>
    </row>
    <row r="1188" spans="1:21" x14ac:dyDescent="0.3">
      <c r="A1188">
        <v>2019</v>
      </c>
      <c r="B1188" t="s">
        <v>1106</v>
      </c>
      <c r="C1188" s="1">
        <v>43640</v>
      </c>
      <c r="D1188" s="3">
        <v>85</v>
      </c>
      <c r="E1188" s="3">
        <v>85</v>
      </c>
      <c r="F1188" s="1"/>
      <c r="G1188" s="1"/>
      <c r="H1188" t="s">
        <v>3493</v>
      </c>
      <c r="I1188" t="s">
        <v>2348</v>
      </c>
      <c r="J1188" s="1" t="s">
        <v>2212</v>
      </c>
      <c r="K1188">
        <v>1</v>
      </c>
      <c r="Q1188" s="3"/>
      <c r="R1188" s="3"/>
      <c r="S1188" s="3"/>
    </row>
    <row r="1189" spans="1:21" x14ac:dyDescent="0.3">
      <c r="A1189">
        <v>2019</v>
      </c>
      <c r="B1189" t="s">
        <v>1107</v>
      </c>
      <c r="C1189" s="1">
        <v>43640</v>
      </c>
      <c r="D1189" s="3">
        <v>87</v>
      </c>
      <c r="E1189" s="3">
        <v>87</v>
      </c>
      <c r="F1189" s="1"/>
      <c r="G1189" s="1"/>
      <c r="H1189" t="s">
        <v>3817</v>
      </c>
      <c r="I1189" t="s">
        <v>3476</v>
      </c>
      <c r="J1189" s="1" t="s">
        <v>2212</v>
      </c>
      <c r="K1189">
        <v>1</v>
      </c>
      <c r="Q1189" s="3"/>
      <c r="R1189" s="3"/>
      <c r="S1189" s="3"/>
    </row>
    <row r="1190" spans="1:21" x14ac:dyDescent="0.3">
      <c r="A1190">
        <v>2019</v>
      </c>
      <c r="B1190" t="s">
        <v>1108</v>
      </c>
      <c r="C1190" s="1">
        <v>43639</v>
      </c>
      <c r="D1190" s="3">
        <v>83</v>
      </c>
      <c r="E1190" s="3">
        <v>83</v>
      </c>
      <c r="F1190" s="1"/>
      <c r="G1190" s="1"/>
      <c r="H1190" t="s">
        <v>3484</v>
      </c>
      <c r="I1190" t="s">
        <v>2341</v>
      </c>
      <c r="J1190" s="1" t="s">
        <v>2212</v>
      </c>
      <c r="K1190">
        <v>1</v>
      </c>
      <c r="Q1190" s="3"/>
      <c r="R1190" s="3"/>
      <c r="S1190" s="3"/>
    </row>
    <row r="1191" spans="1:21" x14ac:dyDescent="0.3">
      <c r="A1191">
        <v>2019</v>
      </c>
      <c r="B1191" t="s">
        <v>1109</v>
      </c>
      <c r="C1191" s="1">
        <v>43639</v>
      </c>
      <c r="D1191" s="3">
        <v>88</v>
      </c>
      <c r="E1191" s="3">
        <v>88</v>
      </c>
      <c r="F1191" s="1"/>
      <c r="G1191" s="1"/>
      <c r="H1191" t="s">
        <v>3500</v>
      </c>
      <c r="I1191" t="s">
        <v>3476</v>
      </c>
      <c r="J1191" s="1" t="s">
        <v>2212</v>
      </c>
      <c r="K1191">
        <v>1</v>
      </c>
      <c r="Q1191" s="3"/>
      <c r="R1191" s="3"/>
      <c r="S1191" s="3"/>
    </row>
    <row r="1192" spans="1:21" x14ac:dyDescent="0.3">
      <c r="A1192">
        <v>2019</v>
      </c>
      <c r="B1192" t="s">
        <v>1110</v>
      </c>
      <c r="C1192" s="1">
        <v>43637</v>
      </c>
      <c r="D1192" s="3">
        <v>76</v>
      </c>
      <c r="E1192" s="3">
        <v>76</v>
      </c>
      <c r="F1192" s="1"/>
      <c r="G1192" s="1"/>
      <c r="H1192" t="s">
        <v>3481</v>
      </c>
      <c r="I1192" t="s">
        <v>2348</v>
      </c>
      <c r="J1192" s="1" t="s">
        <v>2212</v>
      </c>
      <c r="K1192">
        <v>1</v>
      </c>
      <c r="Q1192" s="3"/>
      <c r="R1192" s="3"/>
      <c r="S1192" s="3"/>
    </row>
    <row r="1193" spans="1:21" x14ac:dyDescent="0.3">
      <c r="A1193">
        <v>2019</v>
      </c>
      <c r="B1193" t="s">
        <v>1111</v>
      </c>
      <c r="C1193" s="1">
        <v>43637</v>
      </c>
      <c r="D1193" s="3">
        <v>91</v>
      </c>
      <c r="E1193" s="3">
        <v>91</v>
      </c>
      <c r="F1193" s="1"/>
      <c r="G1193" s="1"/>
      <c r="H1193" t="s">
        <v>2309</v>
      </c>
      <c r="I1193" t="s">
        <v>2333</v>
      </c>
      <c r="J1193" s="1" t="s">
        <v>2212</v>
      </c>
      <c r="K1193">
        <v>1</v>
      </c>
      <c r="Q1193" s="3"/>
      <c r="R1193" s="3"/>
      <c r="S1193" s="3"/>
    </row>
    <row r="1194" spans="1:21" x14ac:dyDescent="0.3">
      <c r="A1194">
        <v>2019</v>
      </c>
      <c r="B1194" t="s">
        <v>1112</v>
      </c>
      <c r="C1194" s="1">
        <v>43637</v>
      </c>
      <c r="D1194" s="3">
        <v>86</v>
      </c>
      <c r="E1194" s="3">
        <v>86</v>
      </c>
      <c r="F1194" s="1"/>
      <c r="G1194" s="1"/>
      <c r="H1194" t="s">
        <v>3458</v>
      </c>
      <c r="I1194" t="s">
        <v>2330</v>
      </c>
      <c r="J1194" s="1" t="s">
        <v>2212</v>
      </c>
      <c r="K1194">
        <v>1</v>
      </c>
      <c r="Q1194" s="3"/>
      <c r="R1194" s="3"/>
      <c r="S1194" s="3"/>
    </row>
    <row r="1195" spans="1:21" x14ac:dyDescent="0.3">
      <c r="A1195">
        <v>2019</v>
      </c>
      <c r="B1195" t="s">
        <v>1113</v>
      </c>
      <c r="C1195" s="1">
        <v>43636</v>
      </c>
      <c r="D1195" s="3">
        <v>86</v>
      </c>
      <c r="E1195" s="3">
        <v>86</v>
      </c>
      <c r="F1195" s="1"/>
      <c r="G1195" s="1"/>
      <c r="H1195" t="s">
        <v>3818</v>
      </c>
      <c r="I1195" t="s">
        <v>2348</v>
      </c>
      <c r="J1195" s="1" t="s">
        <v>2212</v>
      </c>
      <c r="K1195">
        <v>1</v>
      </c>
      <c r="Q1195" s="3"/>
      <c r="R1195" s="3"/>
      <c r="S1195" s="3"/>
    </row>
    <row r="1196" spans="1:21" x14ac:dyDescent="0.3">
      <c r="A1196">
        <v>2019</v>
      </c>
      <c r="B1196" t="s">
        <v>1114</v>
      </c>
      <c r="C1196" s="1">
        <v>43635</v>
      </c>
      <c r="D1196" s="3">
        <v>92</v>
      </c>
      <c r="E1196" s="3">
        <v>92</v>
      </c>
      <c r="F1196" s="1"/>
      <c r="G1196" s="1"/>
      <c r="H1196" t="s">
        <v>3481</v>
      </c>
      <c r="I1196" t="s">
        <v>2348</v>
      </c>
      <c r="J1196" s="1" t="s">
        <v>2212</v>
      </c>
      <c r="K1196">
        <v>1</v>
      </c>
      <c r="Q1196" s="3"/>
      <c r="R1196" s="3"/>
      <c r="S1196" s="3"/>
    </row>
    <row r="1197" spans="1:21" x14ac:dyDescent="0.3">
      <c r="A1197">
        <v>2019</v>
      </c>
      <c r="B1197" t="s">
        <v>1115</v>
      </c>
      <c r="C1197" s="1">
        <v>43635</v>
      </c>
      <c r="D1197" s="3">
        <v>76</v>
      </c>
      <c r="E1197" s="3">
        <v>76</v>
      </c>
      <c r="F1197" s="1"/>
      <c r="G1197" s="1"/>
      <c r="H1197" t="s">
        <v>2406</v>
      </c>
      <c r="I1197" t="s">
        <v>2359</v>
      </c>
      <c r="J1197" s="1" t="s">
        <v>2212</v>
      </c>
      <c r="K1197">
        <v>1</v>
      </c>
      <c r="Q1197" s="3"/>
      <c r="R1197" s="3"/>
      <c r="S1197" s="3"/>
    </row>
    <row r="1198" spans="1:21" x14ac:dyDescent="0.3">
      <c r="A1198">
        <v>2019</v>
      </c>
      <c r="B1198" t="s">
        <v>1116</v>
      </c>
      <c r="C1198" s="1">
        <v>43632</v>
      </c>
      <c r="D1198" s="3">
        <v>88</v>
      </c>
      <c r="E1198" s="3">
        <v>88</v>
      </c>
      <c r="F1198" s="1"/>
      <c r="G1198" s="1"/>
      <c r="H1198" t="s">
        <v>3481</v>
      </c>
      <c r="I1198" t="s">
        <v>2348</v>
      </c>
      <c r="J1198" s="1" t="s">
        <v>2212</v>
      </c>
      <c r="K1198">
        <v>1</v>
      </c>
      <c r="Q1198" s="3"/>
      <c r="R1198" s="3"/>
      <c r="S1198" s="3"/>
    </row>
    <row r="1199" spans="1:21" x14ac:dyDescent="0.3">
      <c r="A1199">
        <v>2019</v>
      </c>
      <c r="B1199" t="s">
        <v>1117</v>
      </c>
      <c r="C1199" s="1">
        <v>43631</v>
      </c>
      <c r="D1199" s="3">
        <v>72</v>
      </c>
      <c r="E1199" s="3">
        <v>72</v>
      </c>
      <c r="F1199" s="1"/>
      <c r="G1199" s="1"/>
      <c r="H1199" t="s">
        <v>2390</v>
      </c>
      <c r="I1199" t="s">
        <v>2359</v>
      </c>
      <c r="J1199" s="1" t="s">
        <v>2212</v>
      </c>
      <c r="K1199">
        <v>1</v>
      </c>
      <c r="Q1199" s="3"/>
      <c r="R1199" s="3">
        <v>72</v>
      </c>
      <c r="S1199" s="3"/>
      <c r="U1199">
        <v>1</v>
      </c>
    </row>
    <row r="1200" spans="1:21" x14ac:dyDescent="0.3">
      <c r="A1200">
        <v>2019</v>
      </c>
      <c r="B1200" t="s">
        <v>1118</v>
      </c>
      <c r="C1200" s="1">
        <v>43631</v>
      </c>
      <c r="D1200" s="3">
        <v>68</v>
      </c>
      <c r="E1200" s="3">
        <v>68</v>
      </c>
      <c r="F1200" s="1"/>
      <c r="G1200" s="1"/>
      <c r="H1200" t="s">
        <v>3819</v>
      </c>
      <c r="I1200" t="s">
        <v>2371</v>
      </c>
      <c r="J1200" s="1" t="s">
        <v>2212</v>
      </c>
      <c r="K1200">
        <v>1</v>
      </c>
      <c r="Q1200" s="3"/>
      <c r="R1200" s="3">
        <v>68</v>
      </c>
      <c r="S1200" s="3"/>
      <c r="U1200">
        <v>1</v>
      </c>
    </row>
    <row r="1201" spans="1:21" x14ac:dyDescent="0.3">
      <c r="A1201">
        <v>2019</v>
      </c>
      <c r="B1201" t="s">
        <v>1119</v>
      </c>
      <c r="C1201" s="1">
        <v>43629</v>
      </c>
      <c r="D1201" s="3">
        <v>54</v>
      </c>
      <c r="E1201" s="3">
        <v>54</v>
      </c>
      <c r="F1201" s="1"/>
      <c r="G1201" s="1"/>
      <c r="H1201" t="s">
        <v>3460</v>
      </c>
      <c r="I1201" t="s">
        <v>2330</v>
      </c>
      <c r="J1201" s="1" t="s">
        <v>2212</v>
      </c>
      <c r="K1201">
        <v>1</v>
      </c>
      <c r="Q1201" s="3">
        <v>54</v>
      </c>
      <c r="R1201" s="3"/>
      <c r="S1201" s="3"/>
      <c r="T1201">
        <v>1</v>
      </c>
    </row>
    <row r="1202" spans="1:21" x14ac:dyDescent="0.3">
      <c r="A1202">
        <v>2019</v>
      </c>
      <c r="B1202" t="s">
        <v>1120</v>
      </c>
      <c r="C1202" s="1">
        <v>43628</v>
      </c>
      <c r="D1202" s="3">
        <v>96</v>
      </c>
      <c r="E1202" s="3">
        <v>96</v>
      </c>
      <c r="F1202" s="1"/>
      <c r="G1202" s="1"/>
      <c r="H1202" t="s">
        <v>2334</v>
      </c>
      <c r="I1202" t="s">
        <v>2333</v>
      </c>
      <c r="J1202" s="1" t="s">
        <v>2212</v>
      </c>
      <c r="K1202">
        <v>1</v>
      </c>
      <c r="Q1202" s="3"/>
      <c r="R1202" s="3"/>
      <c r="S1202" s="3"/>
    </row>
    <row r="1203" spans="1:21" x14ac:dyDescent="0.3">
      <c r="A1203">
        <v>2019</v>
      </c>
      <c r="B1203" t="s">
        <v>1121</v>
      </c>
      <c r="C1203" s="1">
        <v>43628</v>
      </c>
      <c r="D1203" s="3">
        <v>70</v>
      </c>
      <c r="E1203" s="3">
        <v>70</v>
      </c>
      <c r="F1203" s="1"/>
      <c r="G1203" s="1"/>
      <c r="H1203" t="s">
        <v>3820</v>
      </c>
      <c r="I1203" t="s">
        <v>2333</v>
      </c>
      <c r="J1203" s="1" t="s">
        <v>2212</v>
      </c>
      <c r="K1203">
        <v>1</v>
      </c>
      <c r="Q1203" s="3"/>
      <c r="R1203" s="3">
        <v>70</v>
      </c>
      <c r="S1203" s="3"/>
      <c r="U1203">
        <v>1</v>
      </c>
    </row>
    <row r="1204" spans="1:21" x14ac:dyDescent="0.3">
      <c r="A1204">
        <v>2019</v>
      </c>
      <c r="B1204" t="s">
        <v>1122</v>
      </c>
      <c r="C1204" s="1">
        <v>43627</v>
      </c>
      <c r="D1204" s="3">
        <v>61</v>
      </c>
      <c r="E1204" s="3">
        <v>61</v>
      </c>
      <c r="F1204" s="1"/>
      <c r="G1204" s="1"/>
      <c r="H1204" t="s">
        <v>3532</v>
      </c>
      <c r="I1204" t="s">
        <v>2341</v>
      </c>
      <c r="J1204" s="1" t="s">
        <v>2212</v>
      </c>
      <c r="K1204">
        <v>1</v>
      </c>
      <c r="Q1204" s="3">
        <v>61</v>
      </c>
      <c r="R1204" s="3"/>
      <c r="S1204" s="3"/>
      <c r="T1204">
        <v>1</v>
      </c>
    </row>
    <row r="1205" spans="1:21" x14ac:dyDescent="0.3">
      <c r="A1205">
        <v>2019</v>
      </c>
      <c r="B1205" t="s">
        <v>1123</v>
      </c>
      <c r="C1205" s="1">
        <v>43626</v>
      </c>
      <c r="D1205" s="3">
        <v>88</v>
      </c>
      <c r="E1205" s="3">
        <v>88</v>
      </c>
      <c r="F1205" s="1"/>
      <c r="G1205" s="1"/>
      <c r="H1205" t="s">
        <v>3821</v>
      </c>
      <c r="I1205" t="s">
        <v>2341</v>
      </c>
      <c r="J1205" s="1" t="s">
        <v>2212</v>
      </c>
      <c r="K1205">
        <v>1</v>
      </c>
      <c r="Q1205" s="3"/>
      <c r="R1205" s="3"/>
      <c r="S1205" s="3"/>
    </row>
    <row r="1206" spans="1:21" x14ac:dyDescent="0.3">
      <c r="A1206">
        <v>2019</v>
      </c>
      <c r="B1206" t="s">
        <v>1124</v>
      </c>
      <c r="C1206" s="1">
        <v>43624</v>
      </c>
      <c r="D1206" s="3">
        <v>80</v>
      </c>
      <c r="E1206" s="3">
        <v>80</v>
      </c>
      <c r="F1206" s="1"/>
      <c r="G1206" s="1"/>
      <c r="H1206" t="s">
        <v>3500</v>
      </c>
      <c r="I1206" t="s">
        <v>3476</v>
      </c>
      <c r="J1206" s="1" t="s">
        <v>2212</v>
      </c>
      <c r="K1206">
        <v>1</v>
      </c>
      <c r="Q1206" s="3"/>
      <c r="R1206" s="3"/>
      <c r="S1206" s="3"/>
    </row>
    <row r="1207" spans="1:21" x14ac:dyDescent="0.3">
      <c r="A1207">
        <v>2019</v>
      </c>
      <c r="B1207" t="s">
        <v>1125</v>
      </c>
      <c r="C1207" s="1">
        <v>43623</v>
      </c>
      <c r="D1207" s="3">
        <v>82</v>
      </c>
      <c r="E1207" s="3">
        <v>82</v>
      </c>
      <c r="F1207" s="1"/>
      <c r="G1207" s="1"/>
      <c r="H1207" t="s">
        <v>2314</v>
      </c>
      <c r="I1207" t="s">
        <v>2333</v>
      </c>
      <c r="J1207" s="1" t="s">
        <v>2212</v>
      </c>
      <c r="K1207">
        <v>1</v>
      </c>
      <c r="Q1207" s="3"/>
      <c r="R1207" s="3"/>
      <c r="S1207" s="3"/>
    </row>
    <row r="1208" spans="1:21" x14ac:dyDescent="0.3">
      <c r="A1208">
        <v>2019</v>
      </c>
      <c r="B1208" t="s">
        <v>1126</v>
      </c>
      <c r="C1208" s="1">
        <v>43621</v>
      </c>
      <c r="D1208" s="3">
        <v>81</v>
      </c>
      <c r="E1208" s="3">
        <v>81</v>
      </c>
      <c r="F1208" s="1"/>
      <c r="G1208" s="1"/>
      <c r="H1208" t="s">
        <v>2311</v>
      </c>
      <c r="I1208" t="s">
        <v>2341</v>
      </c>
      <c r="J1208" s="1" t="s">
        <v>2212</v>
      </c>
      <c r="K1208">
        <v>1</v>
      </c>
      <c r="Q1208" s="3"/>
      <c r="R1208" s="3"/>
      <c r="S1208" s="3"/>
    </row>
    <row r="1209" spans="1:21" x14ac:dyDescent="0.3">
      <c r="A1209">
        <v>2019</v>
      </c>
      <c r="B1209" t="s">
        <v>1127</v>
      </c>
      <c r="C1209" s="1">
        <v>43618</v>
      </c>
      <c r="D1209" s="3">
        <v>87</v>
      </c>
      <c r="E1209" s="3">
        <v>87</v>
      </c>
      <c r="F1209" s="1"/>
      <c r="G1209" s="1"/>
      <c r="H1209" t="s">
        <v>3822</v>
      </c>
      <c r="I1209" t="s">
        <v>2348</v>
      </c>
      <c r="J1209" s="1" t="s">
        <v>2212</v>
      </c>
      <c r="K1209">
        <v>1</v>
      </c>
      <c r="M1209">
        <f>SUM(K1185:K1209)</f>
        <v>25</v>
      </c>
      <c r="O1209" s="4">
        <f>AVERAGE(D1185:D1209)</f>
        <v>80.52</v>
      </c>
      <c r="Q1209" s="3"/>
      <c r="R1209" s="3"/>
      <c r="S1209" s="3"/>
    </row>
    <row r="1210" spans="1:21" x14ac:dyDescent="0.3">
      <c r="A1210">
        <v>2019</v>
      </c>
      <c r="B1210" t="s">
        <v>1128</v>
      </c>
      <c r="C1210" s="1">
        <v>43615</v>
      </c>
      <c r="D1210" s="3">
        <v>93</v>
      </c>
      <c r="E1210" s="3">
        <v>93</v>
      </c>
      <c r="F1210" s="1"/>
      <c r="G1210" s="1"/>
      <c r="H1210" t="s">
        <v>3474</v>
      </c>
      <c r="I1210" t="s">
        <v>2333</v>
      </c>
      <c r="J1210" s="1" t="s">
        <v>2212</v>
      </c>
      <c r="K1210">
        <v>1</v>
      </c>
      <c r="Q1210" s="3"/>
      <c r="R1210" s="3"/>
      <c r="S1210" s="3"/>
    </row>
    <row r="1211" spans="1:21" x14ac:dyDescent="0.3">
      <c r="A1211">
        <v>2019</v>
      </c>
      <c r="B1211" t="s">
        <v>1129</v>
      </c>
      <c r="C1211" s="1">
        <v>43612</v>
      </c>
      <c r="D1211" s="3">
        <v>92</v>
      </c>
      <c r="E1211" s="3">
        <v>92</v>
      </c>
      <c r="F1211" s="1"/>
      <c r="G1211" s="1"/>
      <c r="H1211" t="s">
        <v>3823</v>
      </c>
      <c r="I1211" t="s">
        <v>2348</v>
      </c>
      <c r="J1211" s="1" t="s">
        <v>2212</v>
      </c>
      <c r="K1211">
        <v>1</v>
      </c>
      <c r="Q1211" s="3"/>
      <c r="R1211" s="3"/>
      <c r="S1211" s="3"/>
    </row>
    <row r="1212" spans="1:21" x14ac:dyDescent="0.3">
      <c r="A1212">
        <v>2019</v>
      </c>
      <c r="B1212" t="s">
        <v>1130</v>
      </c>
      <c r="C1212" s="1">
        <v>43609</v>
      </c>
      <c r="D1212" s="3">
        <v>72</v>
      </c>
      <c r="E1212" s="3">
        <v>72</v>
      </c>
      <c r="F1212" s="1"/>
      <c r="G1212" s="1"/>
      <c r="H1212" t="s">
        <v>3639</v>
      </c>
      <c r="I1212" t="s">
        <v>3445</v>
      </c>
      <c r="J1212" s="1" t="s">
        <v>2212</v>
      </c>
      <c r="K1212">
        <v>1</v>
      </c>
      <c r="Q1212" s="3"/>
      <c r="R1212" s="3">
        <v>72</v>
      </c>
      <c r="S1212" s="3"/>
      <c r="U1212">
        <v>1</v>
      </c>
    </row>
    <row r="1213" spans="1:21" x14ac:dyDescent="0.3">
      <c r="A1213">
        <v>2019</v>
      </c>
      <c r="B1213" t="s">
        <v>1131</v>
      </c>
      <c r="C1213" s="1">
        <v>43607</v>
      </c>
      <c r="D1213" s="3">
        <v>82</v>
      </c>
      <c r="E1213" s="3">
        <v>82</v>
      </c>
      <c r="F1213" s="1"/>
      <c r="G1213" s="1"/>
      <c r="H1213" t="s">
        <v>3479</v>
      </c>
      <c r="I1213" t="s">
        <v>3448</v>
      </c>
      <c r="J1213" s="1" t="s">
        <v>2212</v>
      </c>
      <c r="K1213">
        <v>1</v>
      </c>
      <c r="Q1213" s="3"/>
      <c r="R1213" s="3"/>
      <c r="S1213" s="3"/>
    </row>
    <row r="1214" spans="1:21" x14ac:dyDescent="0.3">
      <c r="A1214">
        <v>2019</v>
      </c>
      <c r="B1214" t="s">
        <v>1132</v>
      </c>
      <c r="C1214" s="1">
        <v>43606</v>
      </c>
      <c r="D1214" s="3">
        <v>91</v>
      </c>
      <c r="E1214" s="3">
        <v>91</v>
      </c>
      <c r="F1214" s="1"/>
      <c r="G1214" s="1"/>
      <c r="H1214" t="s">
        <v>2304</v>
      </c>
      <c r="I1214" t="s">
        <v>2333</v>
      </c>
      <c r="J1214" s="1" t="s">
        <v>2212</v>
      </c>
      <c r="K1214">
        <v>1</v>
      </c>
      <c r="Q1214" s="3"/>
      <c r="R1214" s="3"/>
      <c r="S1214" s="3"/>
    </row>
    <row r="1215" spans="1:21" x14ac:dyDescent="0.3">
      <c r="A1215">
        <v>2019</v>
      </c>
      <c r="B1215" t="s">
        <v>1133</v>
      </c>
      <c r="C1215" s="1">
        <v>43605</v>
      </c>
      <c r="D1215" s="3">
        <v>90</v>
      </c>
      <c r="E1215" s="3">
        <v>90</v>
      </c>
      <c r="F1215" s="1"/>
      <c r="G1215" s="1"/>
      <c r="H1215" t="s">
        <v>3498</v>
      </c>
      <c r="I1215" t="s">
        <v>2348</v>
      </c>
      <c r="J1215" s="1" t="s">
        <v>2212</v>
      </c>
      <c r="K1215">
        <v>1</v>
      </c>
      <c r="Q1215" s="3"/>
      <c r="R1215" s="3"/>
      <c r="S1215" s="3"/>
    </row>
    <row r="1216" spans="1:21" x14ac:dyDescent="0.3">
      <c r="A1216">
        <v>2019</v>
      </c>
      <c r="B1216" t="s">
        <v>1134</v>
      </c>
      <c r="C1216" s="1">
        <v>43604</v>
      </c>
      <c r="D1216" s="3">
        <v>83</v>
      </c>
      <c r="E1216" s="3">
        <v>83</v>
      </c>
      <c r="F1216" s="1"/>
      <c r="G1216" s="1"/>
      <c r="H1216" t="s">
        <v>2376</v>
      </c>
      <c r="I1216" t="s">
        <v>2371</v>
      </c>
      <c r="J1216" s="1" t="s">
        <v>2212</v>
      </c>
      <c r="K1216">
        <v>1</v>
      </c>
      <c r="Q1216" s="3"/>
      <c r="R1216" s="3"/>
      <c r="S1216" s="3"/>
    </row>
    <row r="1217" spans="1:21" x14ac:dyDescent="0.3">
      <c r="A1217">
        <v>2019</v>
      </c>
      <c r="B1217" t="s">
        <v>1135</v>
      </c>
      <c r="C1217" s="1">
        <v>43603</v>
      </c>
      <c r="D1217" s="3">
        <v>92</v>
      </c>
      <c r="E1217" s="3">
        <v>92</v>
      </c>
      <c r="F1217" s="1"/>
      <c r="G1217" s="1"/>
      <c r="H1217" t="s">
        <v>3824</v>
      </c>
      <c r="I1217" t="s">
        <v>2333</v>
      </c>
      <c r="J1217" s="1" t="s">
        <v>2212</v>
      </c>
      <c r="K1217">
        <v>1</v>
      </c>
      <c r="Q1217" s="3"/>
      <c r="R1217" s="3"/>
      <c r="S1217" s="3"/>
    </row>
    <row r="1218" spans="1:21" x14ac:dyDescent="0.3">
      <c r="A1218">
        <v>2019</v>
      </c>
      <c r="B1218" t="s">
        <v>1136</v>
      </c>
      <c r="C1218" s="1">
        <v>43603</v>
      </c>
      <c r="D1218" s="3">
        <v>97</v>
      </c>
      <c r="E1218" s="3">
        <v>97</v>
      </c>
      <c r="F1218" s="1"/>
      <c r="G1218" s="1"/>
      <c r="H1218" t="s">
        <v>3825</v>
      </c>
      <c r="I1218" t="s">
        <v>2333</v>
      </c>
      <c r="J1218" s="1" t="s">
        <v>2212</v>
      </c>
      <c r="K1218">
        <v>1</v>
      </c>
      <c r="Q1218" s="3"/>
      <c r="R1218" s="3"/>
      <c r="S1218" s="3"/>
    </row>
    <row r="1219" spans="1:21" x14ac:dyDescent="0.3">
      <c r="A1219">
        <v>2019</v>
      </c>
      <c r="B1219" t="s">
        <v>1137</v>
      </c>
      <c r="C1219" s="1">
        <v>43603</v>
      </c>
      <c r="D1219" s="3">
        <v>73</v>
      </c>
      <c r="E1219" s="3">
        <v>73</v>
      </c>
      <c r="F1219" s="1"/>
      <c r="G1219" s="1"/>
      <c r="H1219" t="s">
        <v>2354</v>
      </c>
      <c r="I1219" t="s">
        <v>2341</v>
      </c>
      <c r="J1219" s="1" t="s">
        <v>2212</v>
      </c>
      <c r="K1219">
        <v>1</v>
      </c>
      <c r="Q1219" s="3"/>
      <c r="R1219" s="3">
        <v>73</v>
      </c>
      <c r="S1219" s="3"/>
      <c r="U1219">
        <v>1</v>
      </c>
    </row>
    <row r="1220" spans="1:21" x14ac:dyDescent="0.3">
      <c r="A1220">
        <v>2019</v>
      </c>
      <c r="B1220" t="s">
        <v>1138</v>
      </c>
      <c r="C1220" s="1">
        <v>43602</v>
      </c>
      <c r="D1220" s="3">
        <v>95</v>
      </c>
      <c r="E1220" s="3">
        <v>95</v>
      </c>
      <c r="F1220" s="1"/>
      <c r="G1220" s="1"/>
      <c r="H1220" t="s">
        <v>3588</v>
      </c>
      <c r="I1220" t="s">
        <v>2348</v>
      </c>
      <c r="J1220" s="1" t="s">
        <v>2212</v>
      </c>
      <c r="K1220">
        <v>1</v>
      </c>
      <c r="Q1220" s="3"/>
      <c r="R1220" s="3"/>
      <c r="S1220" s="3"/>
    </row>
    <row r="1221" spans="1:21" x14ac:dyDescent="0.3">
      <c r="A1221">
        <v>2019</v>
      </c>
      <c r="B1221" t="s">
        <v>1139</v>
      </c>
      <c r="C1221" s="1">
        <v>43600</v>
      </c>
      <c r="D1221" s="3">
        <v>88</v>
      </c>
      <c r="E1221" s="3">
        <v>88</v>
      </c>
      <c r="F1221" s="1"/>
      <c r="G1221" s="1"/>
      <c r="H1221" t="s">
        <v>3492</v>
      </c>
      <c r="I1221" t="s">
        <v>2333</v>
      </c>
      <c r="J1221" s="1" t="s">
        <v>2212</v>
      </c>
      <c r="K1221">
        <v>1</v>
      </c>
      <c r="Q1221" s="3"/>
      <c r="R1221" s="3"/>
      <c r="S1221" s="3"/>
    </row>
    <row r="1222" spans="1:21" x14ac:dyDescent="0.3">
      <c r="A1222">
        <v>2019</v>
      </c>
      <c r="B1222" t="s">
        <v>1140</v>
      </c>
      <c r="C1222" s="1">
        <v>43599</v>
      </c>
      <c r="D1222" s="3">
        <v>81</v>
      </c>
      <c r="E1222" s="3">
        <v>81</v>
      </c>
      <c r="F1222" s="1"/>
      <c r="G1222" s="1"/>
      <c r="H1222" t="s">
        <v>3589</v>
      </c>
      <c r="I1222" t="s">
        <v>2333</v>
      </c>
      <c r="J1222" s="1" t="s">
        <v>2212</v>
      </c>
      <c r="K1222">
        <v>1</v>
      </c>
      <c r="Q1222" s="3"/>
      <c r="R1222" s="3"/>
      <c r="S1222" s="3"/>
    </row>
    <row r="1223" spans="1:21" x14ac:dyDescent="0.3">
      <c r="A1223">
        <v>2019</v>
      </c>
      <c r="B1223" t="s">
        <v>1141</v>
      </c>
      <c r="C1223" s="1">
        <v>43597</v>
      </c>
      <c r="D1223" s="3">
        <v>73</v>
      </c>
      <c r="E1223" s="3">
        <v>73</v>
      </c>
      <c r="F1223" s="1"/>
      <c r="G1223" s="1"/>
      <c r="H1223" t="s">
        <v>3684</v>
      </c>
      <c r="I1223" t="s">
        <v>2341</v>
      </c>
      <c r="J1223" s="1" t="s">
        <v>2212</v>
      </c>
      <c r="K1223">
        <v>1</v>
      </c>
      <c r="Q1223" s="3"/>
      <c r="R1223" s="3">
        <v>73</v>
      </c>
      <c r="S1223" s="3"/>
      <c r="U1223">
        <v>1</v>
      </c>
    </row>
    <row r="1224" spans="1:21" x14ac:dyDescent="0.3">
      <c r="A1224">
        <v>2019</v>
      </c>
      <c r="B1224" t="s">
        <v>1142</v>
      </c>
      <c r="C1224" s="1">
        <v>43597</v>
      </c>
      <c r="D1224" s="3">
        <v>89</v>
      </c>
      <c r="E1224" s="3">
        <v>89</v>
      </c>
      <c r="F1224" s="1"/>
      <c r="G1224" s="1"/>
      <c r="H1224" t="s">
        <v>2305</v>
      </c>
      <c r="I1224" t="s">
        <v>2333</v>
      </c>
      <c r="J1224" s="1" t="s">
        <v>2212</v>
      </c>
      <c r="K1224">
        <v>1</v>
      </c>
      <c r="Q1224" s="3"/>
      <c r="R1224" s="3"/>
      <c r="S1224" s="3"/>
    </row>
    <row r="1225" spans="1:21" x14ac:dyDescent="0.3">
      <c r="A1225">
        <v>2019</v>
      </c>
      <c r="B1225" t="s">
        <v>1143</v>
      </c>
      <c r="C1225" s="1">
        <v>43596</v>
      </c>
      <c r="D1225" s="3">
        <v>78</v>
      </c>
      <c r="E1225" s="3">
        <v>78</v>
      </c>
      <c r="F1225" s="1"/>
      <c r="G1225" s="1"/>
      <c r="H1225" t="s">
        <v>3639</v>
      </c>
      <c r="I1225" t="s">
        <v>3445</v>
      </c>
      <c r="J1225" s="1" t="s">
        <v>2212</v>
      </c>
      <c r="K1225">
        <v>1</v>
      </c>
      <c r="Q1225" s="3"/>
      <c r="R1225" s="3"/>
      <c r="S1225" s="3"/>
    </row>
    <row r="1226" spans="1:21" x14ac:dyDescent="0.3">
      <c r="A1226">
        <v>2019</v>
      </c>
      <c r="B1226" t="s">
        <v>1144</v>
      </c>
      <c r="C1226" s="1">
        <v>43596</v>
      </c>
      <c r="D1226" s="3">
        <v>92</v>
      </c>
      <c r="E1226" s="3">
        <v>92</v>
      </c>
      <c r="F1226" s="1"/>
      <c r="G1226" s="1"/>
      <c r="H1226" t="s">
        <v>3481</v>
      </c>
      <c r="I1226" t="s">
        <v>2348</v>
      </c>
      <c r="J1226" s="1" t="s">
        <v>2212</v>
      </c>
      <c r="K1226">
        <v>1</v>
      </c>
      <c r="Q1226" s="3"/>
      <c r="R1226" s="3"/>
      <c r="S1226" s="3"/>
    </row>
    <row r="1227" spans="1:21" x14ac:dyDescent="0.3">
      <c r="A1227">
        <v>2019</v>
      </c>
      <c r="B1227" t="s">
        <v>1145</v>
      </c>
      <c r="C1227" s="1">
        <v>43595</v>
      </c>
      <c r="D1227" s="3">
        <v>63</v>
      </c>
      <c r="E1227" s="3">
        <v>63</v>
      </c>
      <c r="F1227" s="1"/>
      <c r="G1227" s="1"/>
      <c r="H1227" t="s">
        <v>3498</v>
      </c>
      <c r="I1227" t="s">
        <v>2348</v>
      </c>
      <c r="J1227" s="1" t="s">
        <v>2212</v>
      </c>
      <c r="K1227">
        <v>1</v>
      </c>
      <c r="Q1227" s="3">
        <v>63</v>
      </c>
      <c r="R1227" s="3"/>
      <c r="S1227" s="3"/>
      <c r="T1227">
        <v>1</v>
      </c>
    </row>
    <row r="1228" spans="1:21" x14ac:dyDescent="0.3">
      <c r="A1228">
        <v>2019</v>
      </c>
      <c r="B1228" t="s">
        <v>1146</v>
      </c>
      <c r="C1228" s="1">
        <v>43593</v>
      </c>
      <c r="D1228" s="3">
        <v>81</v>
      </c>
      <c r="E1228" s="3">
        <v>81</v>
      </c>
      <c r="F1228" s="1"/>
      <c r="G1228" s="1"/>
      <c r="H1228" t="s">
        <v>3763</v>
      </c>
      <c r="I1228" t="s">
        <v>2333</v>
      </c>
      <c r="J1228" s="1" t="s">
        <v>2212</v>
      </c>
      <c r="K1228">
        <v>1</v>
      </c>
      <c r="Q1228" s="3"/>
      <c r="R1228" s="3"/>
      <c r="S1228" s="3"/>
    </row>
    <row r="1229" spans="1:21" x14ac:dyDescent="0.3">
      <c r="A1229">
        <v>2019</v>
      </c>
      <c r="B1229" t="s">
        <v>1147</v>
      </c>
      <c r="C1229" s="1">
        <v>43593</v>
      </c>
      <c r="D1229" s="3">
        <v>85</v>
      </c>
      <c r="E1229" s="3">
        <v>85</v>
      </c>
      <c r="F1229" s="1"/>
      <c r="G1229" s="1"/>
      <c r="H1229" t="s">
        <v>3460</v>
      </c>
      <c r="I1229" t="s">
        <v>2330</v>
      </c>
      <c r="J1229" s="1" t="s">
        <v>2212</v>
      </c>
      <c r="K1229">
        <v>1</v>
      </c>
      <c r="Q1229" s="3"/>
      <c r="R1229" s="3"/>
      <c r="S1229" s="3"/>
    </row>
    <row r="1230" spans="1:21" x14ac:dyDescent="0.3">
      <c r="A1230">
        <v>2019</v>
      </c>
      <c r="B1230" t="s">
        <v>1148</v>
      </c>
      <c r="C1230" s="1">
        <v>43592</v>
      </c>
      <c r="D1230" s="3">
        <v>48</v>
      </c>
      <c r="E1230" s="3">
        <v>48</v>
      </c>
      <c r="F1230" s="1"/>
      <c r="G1230" s="1"/>
      <c r="H1230" t="s">
        <v>2308</v>
      </c>
      <c r="I1230" t="s">
        <v>2371</v>
      </c>
      <c r="J1230" s="1" t="s">
        <v>2212</v>
      </c>
      <c r="K1230">
        <v>1</v>
      </c>
      <c r="P1230" s="3">
        <v>48</v>
      </c>
      <c r="Q1230" s="3">
        <v>48</v>
      </c>
      <c r="R1230" s="3"/>
      <c r="S1230" s="3">
        <v>1</v>
      </c>
      <c r="T1230">
        <v>1</v>
      </c>
    </row>
    <row r="1231" spans="1:21" x14ac:dyDescent="0.3">
      <c r="A1231">
        <v>2019</v>
      </c>
      <c r="B1231" t="s">
        <v>1149</v>
      </c>
      <c r="C1231" s="1">
        <v>43590</v>
      </c>
      <c r="D1231" s="3">
        <v>91</v>
      </c>
      <c r="E1231" s="3">
        <v>91</v>
      </c>
      <c r="F1231" s="1"/>
      <c r="G1231" s="1"/>
      <c r="H1231" t="s">
        <v>2311</v>
      </c>
      <c r="I1231" t="s">
        <v>2341</v>
      </c>
      <c r="J1231" s="1" t="s">
        <v>2212</v>
      </c>
      <c r="K1231">
        <v>1</v>
      </c>
      <c r="Q1231" s="3"/>
      <c r="R1231" s="3"/>
      <c r="S1231" s="3"/>
    </row>
    <row r="1232" spans="1:21" x14ac:dyDescent="0.3">
      <c r="A1232">
        <v>2019</v>
      </c>
      <c r="B1232" t="s">
        <v>1150</v>
      </c>
      <c r="C1232" s="1">
        <v>43587</v>
      </c>
      <c r="D1232" s="3">
        <v>99</v>
      </c>
      <c r="E1232" s="3">
        <v>99</v>
      </c>
      <c r="F1232" s="1"/>
      <c r="G1232" s="1"/>
      <c r="H1232" t="s">
        <v>3648</v>
      </c>
      <c r="I1232" t="s">
        <v>2330</v>
      </c>
      <c r="J1232" s="1" t="s">
        <v>2212</v>
      </c>
      <c r="K1232">
        <v>1</v>
      </c>
      <c r="M1232">
        <f>SUM(K1210:K1232)</f>
        <v>23</v>
      </c>
      <c r="O1232" s="4">
        <f>AVERAGE(D1210:D1232)</f>
        <v>83.826086956521735</v>
      </c>
      <c r="Q1232" s="3"/>
      <c r="R1232" s="3"/>
      <c r="S1232" s="3"/>
    </row>
    <row r="1233" spans="1:21" x14ac:dyDescent="0.3">
      <c r="A1233">
        <v>2019</v>
      </c>
      <c r="B1233" t="s">
        <v>1151</v>
      </c>
      <c r="C1233" s="1">
        <v>43585</v>
      </c>
      <c r="D1233" s="3">
        <v>89</v>
      </c>
      <c r="E1233" s="3">
        <v>89</v>
      </c>
      <c r="F1233" s="1"/>
      <c r="G1233" s="1"/>
      <c r="H1233" t="s">
        <v>3439</v>
      </c>
      <c r="I1233" t="s">
        <v>2341</v>
      </c>
      <c r="J1233" s="1" t="s">
        <v>2212</v>
      </c>
      <c r="K1233">
        <v>1</v>
      </c>
      <c r="Q1233" s="3"/>
      <c r="R1233" s="3"/>
      <c r="S1233" s="3"/>
    </row>
    <row r="1234" spans="1:21" x14ac:dyDescent="0.3">
      <c r="A1234">
        <v>2019</v>
      </c>
      <c r="B1234" t="s">
        <v>1152</v>
      </c>
      <c r="C1234" s="1">
        <v>43585</v>
      </c>
      <c r="D1234" s="3">
        <v>83</v>
      </c>
      <c r="E1234" s="3">
        <v>83</v>
      </c>
      <c r="F1234" s="1"/>
      <c r="G1234" s="1"/>
      <c r="H1234" t="s">
        <v>3483</v>
      </c>
      <c r="I1234" t="s">
        <v>2333</v>
      </c>
      <c r="J1234" s="1" t="s">
        <v>2212</v>
      </c>
      <c r="K1234">
        <v>1</v>
      </c>
      <c r="Q1234" s="3"/>
      <c r="R1234" s="3"/>
      <c r="S1234" s="3"/>
    </row>
    <row r="1235" spans="1:21" x14ac:dyDescent="0.3">
      <c r="A1235">
        <v>2019</v>
      </c>
      <c r="B1235" t="s">
        <v>1153</v>
      </c>
      <c r="C1235" s="1">
        <v>43585</v>
      </c>
      <c r="D1235" s="3">
        <v>97</v>
      </c>
      <c r="E1235" s="3">
        <v>97</v>
      </c>
      <c r="F1235" s="1"/>
      <c r="G1235" s="1"/>
      <c r="H1235" t="s">
        <v>3474</v>
      </c>
      <c r="I1235" t="s">
        <v>2333</v>
      </c>
      <c r="J1235" s="1" t="s">
        <v>2212</v>
      </c>
      <c r="K1235">
        <v>1</v>
      </c>
      <c r="Q1235" s="3"/>
      <c r="R1235" s="3"/>
      <c r="S1235" s="3"/>
    </row>
    <row r="1236" spans="1:21" x14ac:dyDescent="0.3">
      <c r="A1236">
        <v>2019</v>
      </c>
      <c r="B1236" t="s">
        <v>1154</v>
      </c>
      <c r="C1236" s="1">
        <v>43585</v>
      </c>
      <c r="D1236" s="3">
        <v>77</v>
      </c>
      <c r="E1236" s="3">
        <v>77</v>
      </c>
      <c r="F1236" s="1"/>
      <c r="G1236" s="1"/>
      <c r="H1236" t="s">
        <v>3454</v>
      </c>
      <c r="I1236" t="s">
        <v>3455</v>
      </c>
      <c r="J1236" s="1" t="s">
        <v>2212</v>
      </c>
      <c r="K1236">
        <v>1</v>
      </c>
      <c r="Q1236" s="3"/>
      <c r="R1236" s="3"/>
      <c r="S1236" s="3"/>
    </row>
    <row r="1237" spans="1:21" x14ac:dyDescent="0.3">
      <c r="A1237">
        <v>2019</v>
      </c>
      <c r="B1237" t="s">
        <v>1155</v>
      </c>
      <c r="C1237" s="1">
        <v>43583</v>
      </c>
      <c r="D1237" s="3">
        <v>71</v>
      </c>
      <c r="E1237" s="3">
        <v>71</v>
      </c>
      <c r="F1237" s="1"/>
      <c r="G1237" s="1"/>
      <c r="H1237" t="s">
        <v>3492</v>
      </c>
      <c r="I1237" t="s">
        <v>2333</v>
      </c>
      <c r="J1237" s="1" t="s">
        <v>2212</v>
      </c>
      <c r="K1237">
        <v>1</v>
      </c>
      <c r="Q1237" s="3"/>
      <c r="R1237" s="3">
        <v>71</v>
      </c>
      <c r="S1237" s="3"/>
      <c r="U1237">
        <v>1</v>
      </c>
    </row>
    <row r="1238" spans="1:21" x14ac:dyDescent="0.3">
      <c r="A1238">
        <v>2019</v>
      </c>
      <c r="B1238" t="s">
        <v>1156</v>
      </c>
      <c r="C1238" s="1">
        <v>43583</v>
      </c>
      <c r="D1238" s="3">
        <v>47</v>
      </c>
      <c r="E1238" s="3">
        <v>47</v>
      </c>
      <c r="F1238" s="1" t="s">
        <v>2159</v>
      </c>
      <c r="G1238" s="1"/>
      <c r="H1238" t="s">
        <v>2354</v>
      </c>
      <c r="I1238" t="s">
        <v>2341</v>
      </c>
      <c r="J1238" s="1" t="s">
        <v>2212</v>
      </c>
      <c r="K1238">
        <v>1</v>
      </c>
      <c r="P1238" s="3">
        <v>47</v>
      </c>
      <c r="Q1238" s="3">
        <v>47</v>
      </c>
      <c r="R1238" s="3"/>
      <c r="S1238" s="3">
        <v>1</v>
      </c>
      <c r="T1238">
        <v>1</v>
      </c>
    </row>
    <row r="1239" spans="1:21" x14ac:dyDescent="0.3">
      <c r="A1239">
        <v>2019</v>
      </c>
      <c r="B1239" t="s">
        <v>1157</v>
      </c>
      <c r="C1239" s="1">
        <v>43583</v>
      </c>
      <c r="D1239" s="3">
        <v>97</v>
      </c>
      <c r="E1239" s="3">
        <v>97</v>
      </c>
      <c r="F1239" s="1"/>
      <c r="G1239" s="1"/>
      <c r="H1239" t="s">
        <v>2334</v>
      </c>
      <c r="I1239" t="s">
        <v>2333</v>
      </c>
      <c r="J1239" s="1" t="s">
        <v>2212</v>
      </c>
      <c r="K1239">
        <v>1</v>
      </c>
      <c r="Q1239" s="3"/>
      <c r="R1239" s="3"/>
      <c r="S1239" s="3"/>
    </row>
    <row r="1240" spans="1:21" x14ac:dyDescent="0.3">
      <c r="A1240">
        <v>2019</v>
      </c>
      <c r="B1240" t="s">
        <v>1158</v>
      </c>
      <c r="C1240" s="1">
        <v>43581</v>
      </c>
      <c r="D1240" s="3">
        <v>94</v>
      </c>
      <c r="E1240" s="3">
        <v>94</v>
      </c>
      <c r="F1240" s="1"/>
      <c r="G1240" s="1"/>
      <c r="H1240" t="s">
        <v>3696</v>
      </c>
      <c r="I1240" t="s">
        <v>2348</v>
      </c>
      <c r="J1240" s="1" t="s">
        <v>2212</v>
      </c>
      <c r="K1240">
        <v>1</v>
      </c>
      <c r="Q1240" s="3"/>
      <c r="R1240" s="3"/>
      <c r="S1240" s="3"/>
    </row>
    <row r="1241" spans="1:21" x14ac:dyDescent="0.3">
      <c r="A1241">
        <v>2019</v>
      </c>
      <c r="B1241" t="s">
        <v>1159</v>
      </c>
      <c r="C1241" s="1">
        <v>43578</v>
      </c>
      <c r="D1241" s="3">
        <v>81</v>
      </c>
      <c r="E1241" s="3">
        <v>81</v>
      </c>
      <c r="F1241" s="1"/>
      <c r="G1241" s="1"/>
      <c r="H1241" t="s">
        <v>3826</v>
      </c>
      <c r="I1241" t="s">
        <v>2333</v>
      </c>
      <c r="J1241" s="1" t="s">
        <v>2212</v>
      </c>
      <c r="K1241">
        <v>1</v>
      </c>
      <c r="Q1241" s="3"/>
      <c r="R1241" s="3"/>
      <c r="S1241" s="3"/>
    </row>
    <row r="1242" spans="1:21" x14ac:dyDescent="0.3">
      <c r="A1242">
        <v>2019</v>
      </c>
      <c r="B1242" t="s">
        <v>1160</v>
      </c>
      <c r="C1242" s="1">
        <v>43577</v>
      </c>
      <c r="D1242" s="3">
        <v>92</v>
      </c>
      <c r="E1242" s="3">
        <v>92</v>
      </c>
      <c r="F1242" s="1"/>
      <c r="G1242" s="1"/>
      <c r="H1242" t="s">
        <v>3474</v>
      </c>
      <c r="I1242" t="s">
        <v>2333</v>
      </c>
      <c r="J1242" s="1" t="s">
        <v>2212</v>
      </c>
      <c r="K1242">
        <v>1</v>
      </c>
      <c r="Q1242" s="3"/>
      <c r="R1242" s="3"/>
      <c r="S1242" s="3"/>
    </row>
    <row r="1243" spans="1:21" x14ac:dyDescent="0.3">
      <c r="A1243">
        <v>2019</v>
      </c>
      <c r="B1243" t="s">
        <v>1161</v>
      </c>
      <c r="C1243" s="1">
        <v>43577</v>
      </c>
      <c r="D1243" s="3">
        <v>91</v>
      </c>
      <c r="E1243" s="3">
        <v>91</v>
      </c>
      <c r="F1243" s="1"/>
      <c r="G1243" s="1"/>
      <c r="H1243" t="s">
        <v>3827</v>
      </c>
      <c r="I1243" t="s">
        <v>2348</v>
      </c>
      <c r="J1243" s="1" t="s">
        <v>2212</v>
      </c>
      <c r="K1243">
        <v>1</v>
      </c>
      <c r="Q1243" s="3"/>
      <c r="R1243" s="3"/>
      <c r="S1243" s="3"/>
    </row>
    <row r="1244" spans="1:21" x14ac:dyDescent="0.3">
      <c r="A1244">
        <v>2019</v>
      </c>
      <c r="B1244" t="s">
        <v>1162</v>
      </c>
      <c r="C1244" s="1">
        <v>43576</v>
      </c>
      <c r="D1244" s="3">
        <v>90</v>
      </c>
      <c r="E1244" s="3">
        <v>90</v>
      </c>
      <c r="F1244" s="1"/>
      <c r="G1244" s="1"/>
      <c r="H1244" t="s">
        <v>3515</v>
      </c>
      <c r="I1244" t="s">
        <v>3445</v>
      </c>
      <c r="J1244" s="1" t="s">
        <v>2212</v>
      </c>
      <c r="K1244">
        <v>1</v>
      </c>
      <c r="Q1244" s="3"/>
      <c r="R1244" s="3"/>
      <c r="S1244" s="3"/>
    </row>
    <row r="1245" spans="1:21" x14ac:dyDescent="0.3">
      <c r="A1245">
        <v>2019</v>
      </c>
      <c r="B1245" t="s">
        <v>1163</v>
      </c>
      <c r="C1245" s="1">
        <v>43576</v>
      </c>
      <c r="D1245" s="3">
        <v>89</v>
      </c>
      <c r="E1245" s="3">
        <v>89</v>
      </c>
      <c r="F1245" s="1"/>
      <c r="G1245" s="1"/>
      <c r="H1245" t="s">
        <v>3605</v>
      </c>
      <c r="I1245" t="s">
        <v>2348</v>
      </c>
      <c r="J1245" s="1" t="s">
        <v>2212</v>
      </c>
      <c r="K1245">
        <v>1</v>
      </c>
      <c r="Q1245" s="3"/>
      <c r="R1245" s="3"/>
      <c r="S1245" s="3"/>
    </row>
    <row r="1246" spans="1:21" x14ac:dyDescent="0.3">
      <c r="A1246">
        <v>2019</v>
      </c>
      <c r="B1246" t="s">
        <v>1164</v>
      </c>
      <c r="C1246" s="1">
        <v>43576</v>
      </c>
      <c r="D1246" s="3">
        <v>65</v>
      </c>
      <c r="E1246" s="3">
        <v>65</v>
      </c>
      <c r="F1246" s="1"/>
      <c r="G1246" s="1"/>
      <c r="H1246" t="s">
        <v>3614</v>
      </c>
      <c r="I1246" t="s">
        <v>2333</v>
      </c>
      <c r="J1246" s="1" t="s">
        <v>2212</v>
      </c>
      <c r="K1246">
        <v>1</v>
      </c>
      <c r="Q1246" s="3"/>
      <c r="R1246" s="3">
        <v>65</v>
      </c>
      <c r="S1246" s="3"/>
      <c r="U1246">
        <v>1</v>
      </c>
    </row>
    <row r="1247" spans="1:21" x14ac:dyDescent="0.3">
      <c r="A1247">
        <v>2019</v>
      </c>
      <c r="B1247" t="s">
        <v>1165</v>
      </c>
      <c r="C1247" s="1">
        <v>43575</v>
      </c>
      <c r="D1247" s="3">
        <v>69</v>
      </c>
      <c r="E1247" s="3">
        <v>69</v>
      </c>
      <c r="F1247" s="1"/>
      <c r="G1247" s="1"/>
      <c r="H1247" t="s">
        <v>2334</v>
      </c>
      <c r="I1247" t="s">
        <v>2333</v>
      </c>
      <c r="J1247" s="1" t="s">
        <v>2212</v>
      </c>
      <c r="K1247">
        <v>1</v>
      </c>
      <c r="Q1247" s="3"/>
      <c r="R1247" s="3">
        <v>69</v>
      </c>
      <c r="S1247" s="3"/>
      <c r="U1247">
        <v>1</v>
      </c>
    </row>
    <row r="1248" spans="1:21" x14ac:dyDescent="0.3">
      <c r="A1248">
        <v>2019</v>
      </c>
      <c r="B1248" t="s">
        <v>1166</v>
      </c>
      <c r="C1248" s="1">
        <v>43575</v>
      </c>
      <c r="D1248" s="3">
        <v>91</v>
      </c>
      <c r="E1248" s="3">
        <v>91</v>
      </c>
      <c r="F1248" s="1"/>
      <c r="G1248" s="1"/>
      <c r="H1248" t="s">
        <v>3828</v>
      </c>
      <c r="I1248" t="s">
        <v>3445</v>
      </c>
      <c r="J1248" s="1" t="s">
        <v>2212</v>
      </c>
      <c r="K1248">
        <v>1</v>
      </c>
      <c r="Q1248" s="3"/>
      <c r="R1248" s="3"/>
      <c r="S1248" s="3"/>
    </row>
    <row r="1249" spans="1:21" x14ac:dyDescent="0.3">
      <c r="A1249">
        <v>2019</v>
      </c>
      <c r="B1249" t="s">
        <v>1167</v>
      </c>
      <c r="C1249" s="1">
        <v>43575</v>
      </c>
      <c r="D1249" s="3">
        <v>94</v>
      </c>
      <c r="E1249" s="3">
        <v>94</v>
      </c>
      <c r="F1249" s="1"/>
      <c r="G1249" s="1"/>
      <c r="H1249" t="s">
        <v>3450</v>
      </c>
      <c r="I1249" t="s">
        <v>2333</v>
      </c>
      <c r="J1249" s="1" t="s">
        <v>2212</v>
      </c>
      <c r="K1249">
        <v>1</v>
      </c>
      <c r="Q1249" s="3"/>
      <c r="R1249" s="3"/>
      <c r="S1249" s="3"/>
    </row>
    <row r="1250" spans="1:21" x14ac:dyDescent="0.3">
      <c r="A1250">
        <v>2019</v>
      </c>
      <c r="B1250" t="s">
        <v>1168</v>
      </c>
      <c r="C1250" s="1">
        <v>43573</v>
      </c>
      <c r="D1250" s="3">
        <v>75</v>
      </c>
      <c r="E1250" s="3">
        <v>75</v>
      </c>
      <c r="F1250" s="1"/>
      <c r="G1250" s="1"/>
      <c r="H1250" t="s">
        <v>3474</v>
      </c>
      <c r="I1250" t="s">
        <v>2333</v>
      </c>
      <c r="J1250" s="1" t="s">
        <v>2212</v>
      </c>
      <c r="K1250">
        <v>1</v>
      </c>
      <c r="Q1250" s="3"/>
      <c r="R1250" s="3"/>
      <c r="S1250" s="3"/>
    </row>
    <row r="1251" spans="1:21" x14ac:dyDescent="0.3">
      <c r="A1251">
        <v>2019</v>
      </c>
      <c r="B1251" t="s">
        <v>1169</v>
      </c>
      <c r="C1251" s="1">
        <v>43573</v>
      </c>
      <c r="D1251" s="3">
        <v>85</v>
      </c>
      <c r="E1251" s="3">
        <v>85</v>
      </c>
      <c r="F1251" s="1"/>
      <c r="G1251" s="1"/>
      <c r="H1251" t="s">
        <v>2334</v>
      </c>
      <c r="I1251" t="s">
        <v>2333</v>
      </c>
      <c r="J1251" s="1" t="s">
        <v>2212</v>
      </c>
      <c r="K1251">
        <v>1</v>
      </c>
      <c r="Q1251" s="3"/>
      <c r="R1251" s="3"/>
      <c r="S1251" s="3"/>
    </row>
    <row r="1252" spans="1:21" x14ac:dyDescent="0.3">
      <c r="A1252">
        <v>2019</v>
      </c>
      <c r="B1252" t="s">
        <v>1170</v>
      </c>
      <c r="C1252" s="1">
        <v>43573</v>
      </c>
      <c r="D1252" s="3">
        <v>64</v>
      </c>
      <c r="E1252" s="3">
        <v>64</v>
      </c>
      <c r="F1252" s="1"/>
      <c r="G1252" s="1"/>
      <c r="H1252" t="s">
        <v>3474</v>
      </c>
      <c r="I1252" t="s">
        <v>2333</v>
      </c>
      <c r="J1252" s="1" t="s">
        <v>2212</v>
      </c>
      <c r="K1252">
        <v>1</v>
      </c>
      <c r="Q1252" s="3">
        <v>64</v>
      </c>
      <c r="R1252" s="3"/>
      <c r="S1252" s="3"/>
      <c r="T1252">
        <v>1</v>
      </c>
    </row>
    <row r="1253" spans="1:21" x14ac:dyDescent="0.3">
      <c r="A1253">
        <v>2019</v>
      </c>
      <c r="B1253" t="s">
        <v>1171</v>
      </c>
      <c r="C1253" s="1">
        <v>43573</v>
      </c>
      <c r="D1253" s="3">
        <v>62</v>
      </c>
      <c r="E1253" s="3">
        <v>62</v>
      </c>
      <c r="F1253" s="1"/>
      <c r="G1253" s="1"/>
      <c r="H1253" t="s">
        <v>2309</v>
      </c>
      <c r="I1253" t="s">
        <v>2333</v>
      </c>
      <c r="J1253" s="1" t="s">
        <v>2212</v>
      </c>
      <c r="K1253">
        <v>1</v>
      </c>
      <c r="Q1253" s="3">
        <v>62</v>
      </c>
      <c r="R1253" s="3"/>
      <c r="S1253" s="3"/>
      <c r="T1253">
        <v>1</v>
      </c>
    </row>
    <row r="1254" spans="1:21" x14ac:dyDescent="0.3">
      <c r="A1254">
        <v>2019</v>
      </c>
      <c r="B1254" t="s">
        <v>1172</v>
      </c>
      <c r="C1254" s="1">
        <v>43568</v>
      </c>
      <c r="D1254" s="3">
        <v>77</v>
      </c>
      <c r="E1254" s="3">
        <v>77</v>
      </c>
      <c r="F1254" s="1"/>
      <c r="G1254" s="1"/>
      <c r="H1254" t="s">
        <v>3515</v>
      </c>
      <c r="I1254" t="s">
        <v>3445</v>
      </c>
      <c r="J1254" s="1" t="s">
        <v>2212</v>
      </c>
      <c r="K1254">
        <v>1</v>
      </c>
      <c r="Q1254" s="3"/>
      <c r="R1254" s="3"/>
      <c r="S1254" s="3"/>
    </row>
    <row r="1255" spans="1:21" x14ac:dyDescent="0.3">
      <c r="A1255">
        <v>2019</v>
      </c>
      <c r="B1255" t="s">
        <v>1173</v>
      </c>
      <c r="C1255" s="1">
        <v>43568</v>
      </c>
      <c r="D1255" s="3">
        <v>90</v>
      </c>
      <c r="E1255" s="3">
        <v>90</v>
      </c>
      <c r="F1255" s="1"/>
      <c r="G1255" s="1"/>
      <c r="H1255" t="s">
        <v>3498</v>
      </c>
      <c r="I1255" t="s">
        <v>2348</v>
      </c>
      <c r="J1255" s="1" t="s">
        <v>2212</v>
      </c>
      <c r="K1255">
        <v>1</v>
      </c>
      <c r="Q1255" s="3"/>
      <c r="R1255" s="3"/>
      <c r="S1255" s="3"/>
    </row>
    <row r="1256" spans="1:21" x14ac:dyDescent="0.3">
      <c r="A1256">
        <v>2019</v>
      </c>
      <c r="B1256" t="s">
        <v>1174</v>
      </c>
      <c r="C1256" s="1">
        <v>43568</v>
      </c>
      <c r="D1256" s="3">
        <v>67</v>
      </c>
      <c r="E1256" s="3">
        <v>67</v>
      </c>
      <c r="F1256" s="1"/>
      <c r="G1256" s="1"/>
      <c r="H1256" t="s">
        <v>3537</v>
      </c>
      <c r="I1256" t="s">
        <v>2341</v>
      </c>
      <c r="J1256" s="1" t="s">
        <v>2212</v>
      </c>
      <c r="K1256">
        <v>1</v>
      </c>
      <c r="Q1256" s="3"/>
      <c r="R1256" s="3">
        <v>67</v>
      </c>
      <c r="S1256" s="3"/>
      <c r="U1256">
        <v>1</v>
      </c>
    </row>
    <row r="1257" spans="1:21" x14ac:dyDescent="0.3">
      <c r="A1257">
        <v>2019</v>
      </c>
      <c r="B1257" t="s">
        <v>1175</v>
      </c>
      <c r="C1257" s="1">
        <v>43567</v>
      </c>
      <c r="D1257" s="3">
        <v>92</v>
      </c>
      <c r="E1257" s="3">
        <v>92</v>
      </c>
      <c r="F1257" s="1"/>
      <c r="G1257" s="1"/>
      <c r="H1257" t="s">
        <v>2310</v>
      </c>
      <c r="I1257" t="s">
        <v>2333</v>
      </c>
      <c r="J1257" s="1" t="s">
        <v>2212</v>
      </c>
      <c r="K1257">
        <v>1</v>
      </c>
      <c r="Q1257" s="3"/>
      <c r="R1257" s="3"/>
      <c r="S1257" s="3"/>
    </row>
    <row r="1258" spans="1:21" x14ac:dyDescent="0.3">
      <c r="A1258">
        <v>2019</v>
      </c>
      <c r="B1258" t="s">
        <v>1176</v>
      </c>
      <c r="C1258" s="1">
        <v>43566</v>
      </c>
      <c r="D1258" s="3">
        <v>87</v>
      </c>
      <c r="E1258" s="3">
        <v>87</v>
      </c>
      <c r="F1258" s="1"/>
      <c r="G1258" s="1"/>
      <c r="H1258" t="s">
        <v>2390</v>
      </c>
      <c r="I1258" t="s">
        <v>2359</v>
      </c>
      <c r="J1258" s="1" t="s">
        <v>2212</v>
      </c>
      <c r="K1258">
        <v>1</v>
      </c>
      <c r="Q1258" s="3"/>
      <c r="R1258" s="3"/>
      <c r="S1258" s="3"/>
    </row>
    <row r="1259" spans="1:21" x14ac:dyDescent="0.3">
      <c r="A1259">
        <v>2019</v>
      </c>
      <c r="B1259" t="s">
        <v>1177</v>
      </c>
      <c r="C1259" s="1">
        <v>43565</v>
      </c>
      <c r="D1259" s="3">
        <v>71</v>
      </c>
      <c r="E1259" s="3">
        <v>71</v>
      </c>
      <c r="F1259" s="1"/>
      <c r="G1259" s="1"/>
      <c r="H1259" t="s">
        <v>3829</v>
      </c>
      <c r="I1259" t="s">
        <v>2333</v>
      </c>
      <c r="J1259" s="1" t="s">
        <v>2212</v>
      </c>
      <c r="K1259">
        <v>1</v>
      </c>
      <c r="Q1259" s="3"/>
      <c r="R1259" s="3">
        <v>71</v>
      </c>
      <c r="S1259" s="3"/>
      <c r="U1259">
        <v>1</v>
      </c>
    </row>
    <row r="1260" spans="1:21" x14ac:dyDescent="0.3">
      <c r="A1260">
        <v>2019</v>
      </c>
      <c r="B1260" t="s">
        <v>1178</v>
      </c>
      <c r="C1260" s="1">
        <v>43564</v>
      </c>
      <c r="D1260" s="3">
        <v>60</v>
      </c>
      <c r="E1260" s="3">
        <v>60</v>
      </c>
      <c r="F1260" s="1"/>
      <c r="G1260" s="1"/>
      <c r="H1260" t="s">
        <v>2311</v>
      </c>
      <c r="I1260" t="s">
        <v>2341</v>
      </c>
      <c r="J1260" s="1" t="s">
        <v>2212</v>
      </c>
      <c r="K1260">
        <v>1</v>
      </c>
      <c r="Q1260" s="3">
        <v>60</v>
      </c>
      <c r="R1260" s="3"/>
      <c r="S1260" s="3"/>
      <c r="T1260">
        <v>1</v>
      </c>
    </row>
    <row r="1261" spans="1:21" x14ac:dyDescent="0.3">
      <c r="A1261">
        <v>2019</v>
      </c>
      <c r="B1261" t="s">
        <v>1179</v>
      </c>
      <c r="C1261" s="1">
        <v>43563</v>
      </c>
      <c r="D1261" s="3">
        <v>91</v>
      </c>
      <c r="E1261" s="3">
        <v>91</v>
      </c>
      <c r="F1261" s="1"/>
      <c r="G1261" s="1"/>
      <c r="H1261" t="s">
        <v>3481</v>
      </c>
      <c r="I1261" t="s">
        <v>2348</v>
      </c>
      <c r="J1261" s="1" t="s">
        <v>2212</v>
      </c>
      <c r="K1261">
        <v>1</v>
      </c>
      <c r="Q1261" s="3"/>
      <c r="R1261" s="3"/>
      <c r="S1261" s="3"/>
    </row>
    <row r="1262" spans="1:21" x14ac:dyDescent="0.3">
      <c r="A1262">
        <v>2019</v>
      </c>
      <c r="B1262" t="s">
        <v>1180</v>
      </c>
      <c r="C1262" s="1">
        <v>43562</v>
      </c>
      <c r="D1262" s="3">
        <v>89</v>
      </c>
      <c r="E1262" s="3">
        <v>89</v>
      </c>
      <c r="F1262" s="1"/>
      <c r="G1262" s="1"/>
      <c r="H1262" t="s">
        <v>3477</v>
      </c>
      <c r="I1262" t="s">
        <v>2333</v>
      </c>
      <c r="J1262" s="1" t="s">
        <v>2212</v>
      </c>
      <c r="K1262">
        <v>1</v>
      </c>
      <c r="Q1262" s="3"/>
      <c r="R1262" s="3"/>
      <c r="S1262" s="3"/>
    </row>
    <row r="1263" spans="1:21" x14ac:dyDescent="0.3">
      <c r="A1263">
        <v>2019</v>
      </c>
      <c r="B1263" t="s">
        <v>1181</v>
      </c>
      <c r="C1263" s="1">
        <v>43562</v>
      </c>
      <c r="D1263" s="3">
        <v>62</v>
      </c>
      <c r="E1263" s="3">
        <v>62</v>
      </c>
      <c r="F1263" s="1"/>
      <c r="G1263" s="1"/>
      <c r="H1263" t="s">
        <v>3492</v>
      </c>
      <c r="I1263" t="s">
        <v>2333</v>
      </c>
      <c r="J1263" s="1" t="s">
        <v>2212</v>
      </c>
      <c r="K1263">
        <v>1</v>
      </c>
      <c r="Q1263" s="3">
        <v>62</v>
      </c>
      <c r="R1263" s="3"/>
      <c r="S1263" s="3"/>
      <c r="T1263">
        <v>1</v>
      </c>
    </row>
    <row r="1264" spans="1:21" x14ac:dyDescent="0.3">
      <c r="A1264">
        <v>2019</v>
      </c>
      <c r="B1264" t="s">
        <v>1182</v>
      </c>
      <c r="C1264" s="1">
        <v>43562</v>
      </c>
      <c r="D1264" s="3">
        <v>83</v>
      </c>
      <c r="E1264" s="3">
        <v>83</v>
      </c>
      <c r="F1264" s="1"/>
      <c r="G1264" s="1"/>
      <c r="H1264" t="s">
        <v>2334</v>
      </c>
      <c r="I1264" t="s">
        <v>2333</v>
      </c>
      <c r="J1264" s="1" t="s">
        <v>2212</v>
      </c>
      <c r="K1264">
        <v>1</v>
      </c>
      <c r="Q1264" s="3"/>
      <c r="R1264" s="3"/>
      <c r="S1264" s="3"/>
    </row>
    <row r="1265" spans="1:21" x14ac:dyDescent="0.3">
      <c r="A1265">
        <v>2019</v>
      </c>
      <c r="B1265" t="s">
        <v>1183</v>
      </c>
      <c r="C1265" s="1">
        <v>43561</v>
      </c>
      <c r="D1265" s="3">
        <v>101</v>
      </c>
      <c r="E1265" s="3">
        <v>101</v>
      </c>
      <c r="F1265" s="1"/>
      <c r="G1265" s="1"/>
      <c r="H1265" t="s">
        <v>2439</v>
      </c>
      <c r="I1265" t="s">
        <v>2348</v>
      </c>
      <c r="J1265" s="1" t="s">
        <v>2212</v>
      </c>
      <c r="K1265">
        <v>1</v>
      </c>
      <c r="Q1265" s="3"/>
      <c r="R1265" s="3"/>
      <c r="S1265" s="3"/>
    </row>
    <row r="1266" spans="1:21" x14ac:dyDescent="0.3">
      <c r="A1266">
        <v>2019</v>
      </c>
      <c r="B1266" t="s">
        <v>2338</v>
      </c>
      <c r="C1266" s="1">
        <v>43559</v>
      </c>
      <c r="D1266" s="3">
        <f>2019-1937</f>
        <v>82</v>
      </c>
      <c r="E1266" s="3">
        <f>2019-1937</f>
        <v>82</v>
      </c>
      <c r="F1266" s="1"/>
      <c r="G1266" s="1" t="s">
        <v>2339</v>
      </c>
      <c r="H1266" s="1" t="s">
        <v>2336</v>
      </c>
      <c r="I1266" s="1" t="s">
        <v>2333</v>
      </c>
      <c r="J1266" s="1" t="s">
        <v>2337</v>
      </c>
      <c r="K1266">
        <v>1</v>
      </c>
      <c r="Q1266" s="3"/>
      <c r="R1266" s="3"/>
      <c r="S1266" s="3"/>
    </row>
    <row r="1267" spans="1:21" x14ac:dyDescent="0.3">
      <c r="A1267">
        <v>2019</v>
      </c>
      <c r="B1267" t="s">
        <v>1184</v>
      </c>
      <c r="C1267" s="1">
        <v>43559</v>
      </c>
      <c r="D1267" s="3">
        <v>89</v>
      </c>
      <c r="E1267" s="3">
        <v>89</v>
      </c>
      <c r="F1267" s="1"/>
      <c r="G1267" s="1"/>
      <c r="H1267" t="s">
        <v>2304</v>
      </c>
      <c r="I1267" t="s">
        <v>2333</v>
      </c>
      <c r="J1267" s="1" t="s">
        <v>2212</v>
      </c>
      <c r="K1267">
        <v>1</v>
      </c>
      <c r="Q1267" s="3"/>
      <c r="R1267" s="3"/>
      <c r="S1267" s="3"/>
    </row>
    <row r="1268" spans="1:21" x14ac:dyDescent="0.3">
      <c r="A1268">
        <v>2019</v>
      </c>
      <c r="B1268" t="s">
        <v>1185</v>
      </c>
      <c r="C1268" s="1">
        <v>43559</v>
      </c>
      <c r="D1268" s="3">
        <v>74</v>
      </c>
      <c r="E1268" s="3">
        <v>74</v>
      </c>
      <c r="F1268" s="1"/>
      <c r="G1268" s="1"/>
      <c r="H1268" t="s">
        <v>3795</v>
      </c>
      <c r="I1268" t="s">
        <v>2341</v>
      </c>
      <c r="J1268" s="1" t="s">
        <v>2212</v>
      </c>
      <c r="K1268">
        <v>1</v>
      </c>
      <c r="Q1268" s="3"/>
      <c r="R1268" s="3">
        <v>74</v>
      </c>
      <c r="S1268" s="3"/>
      <c r="U1268">
        <v>1</v>
      </c>
    </row>
    <row r="1269" spans="1:21" x14ac:dyDescent="0.3">
      <c r="A1269">
        <v>2019</v>
      </c>
      <c r="B1269" t="s">
        <v>1186</v>
      </c>
      <c r="C1269" s="1">
        <v>43558</v>
      </c>
      <c r="D1269" s="3">
        <v>93</v>
      </c>
      <c r="E1269" s="3">
        <v>93</v>
      </c>
      <c r="F1269" s="1"/>
      <c r="G1269" s="1"/>
      <c r="H1269" t="s">
        <v>3498</v>
      </c>
      <c r="I1269" t="s">
        <v>2348</v>
      </c>
      <c r="J1269" s="1" t="s">
        <v>2212</v>
      </c>
      <c r="K1269">
        <v>1</v>
      </c>
      <c r="Q1269" s="3"/>
      <c r="R1269" s="3"/>
      <c r="S1269" s="3"/>
    </row>
    <row r="1270" spans="1:21" x14ac:dyDescent="0.3">
      <c r="A1270">
        <v>2019</v>
      </c>
      <c r="B1270" t="s">
        <v>1187</v>
      </c>
      <c r="C1270" s="1">
        <v>43558</v>
      </c>
      <c r="D1270" s="3">
        <v>86</v>
      </c>
      <c r="E1270" s="3">
        <v>86</v>
      </c>
      <c r="F1270" s="1"/>
      <c r="G1270" s="1"/>
      <c r="H1270" t="s">
        <v>3830</v>
      </c>
      <c r="I1270" t="s">
        <v>2330</v>
      </c>
      <c r="J1270" s="1" t="s">
        <v>2212</v>
      </c>
      <c r="K1270">
        <v>1</v>
      </c>
      <c r="Q1270" s="3"/>
      <c r="R1270" s="3"/>
      <c r="S1270" s="3"/>
    </row>
    <row r="1271" spans="1:21" x14ac:dyDescent="0.3">
      <c r="A1271">
        <v>2019</v>
      </c>
      <c r="B1271" t="s">
        <v>1188</v>
      </c>
      <c r="C1271" s="1">
        <v>43557</v>
      </c>
      <c r="D1271" s="3">
        <v>27</v>
      </c>
      <c r="E1271" s="3">
        <v>27</v>
      </c>
      <c r="F1271" s="1"/>
      <c r="G1271" s="1"/>
      <c r="H1271" t="s">
        <v>3460</v>
      </c>
      <c r="I1271" t="s">
        <v>2330</v>
      </c>
      <c r="J1271" s="1" t="s">
        <v>2212</v>
      </c>
      <c r="K1271">
        <v>1</v>
      </c>
      <c r="P1271" s="3">
        <v>27</v>
      </c>
      <c r="Q1271" s="3">
        <v>27</v>
      </c>
      <c r="R1271" s="3"/>
      <c r="S1271" s="3">
        <v>1</v>
      </c>
      <c r="T1271">
        <v>1</v>
      </c>
    </row>
    <row r="1272" spans="1:21" x14ac:dyDescent="0.3">
      <c r="A1272">
        <v>2019</v>
      </c>
      <c r="B1272" t="s">
        <v>1189</v>
      </c>
      <c r="C1272" s="1">
        <v>43556</v>
      </c>
      <c r="D1272" s="3">
        <v>80</v>
      </c>
      <c r="E1272" s="3">
        <v>80</v>
      </c>
      <c r="F1272" s="1"/>
      <c r="G1272" s="1"/>
      <c r="H1272" t="s">
        <v>2311</v>
      </c>
      <c r="I1272" t="s">
        <v>2341</v>
      </c>
      <c r="J1272" s="1" t="s">
        <v>2212</v>
      </c>
      <c r="K1272">
        <v>1</v>
      </c>
      <c r="Q1272" s="3"/>
      <c r="R1272" s="3"/>
      <c r="S1272" s="3"/>
    </row>
    <row r="1273" spans="1:21" x14ac:dyDescent="0.3">
      <c r="A1273">
        <v>2019</v>
      </c>
      <c r="B1273" t="s">
        <v>1190</v>
      </c>
      <c r="C1273" s="1">
        <v>43556</v>
      </c>
      <c r="D1273" s="3">
        <v>84</v>
      </c>
      <c r="E1273" s="3">
        <v>84</v>
      </c>
      <c r="F1273" s="1"/>
      <c r="G1273" s="1"/>
      <c r="H1273" t="s">
        <v>3483</v>
      </c>
      <c r="I1273" t="s">
        <v>2333</v>
      </c>
      <c r="J1273" s="1" t="s">
        <v>2212</v>
      </c>
      <c r="K1273">
        <v>1</v>
      </c>
      <c r="Q1273" s="3"/>
      <c r="R1273" s="3"/>
      <c r="S1273" s="3"/>
    </row>
    <row r="1274" spans="1:21" x14ac:dyDescent="0.3">
      <c r="A1274">
        <v>2019</v>
      </c>
      <c r="B1274" t="s">
        <v>1191</v>
      </c>
      <c r="C1274" s="1">
        <v>43556</v>
      </c>
      <c r="D1274" s="3">
        <v>59</v>
      </c>
      <c r="E1274" s="3">
        <v>59</v>
      </c>
      <c r="F1274" s="1"/>
      <c r="G1274" s="1"/>
      <c r="H1274" t="s">
        <v>3605</v>
      </c>
      <c r="I1274" t="s">
        <v>2348</v>
      </c>
      <c r="J1274" s="1" t="s">
        <v>2212</v>
      </c>
      <c r="K1274">
        <v>1</v>
      </c>
      <c r="M1274">
        <f>SUM(K1233:K1274)</f>
        <v>42</v>
      </c>
      <c r="O1274" s="4">
        <f>AVERAGE(D1233:D1274)</f>
        <v>79.69047619047619</v>
      </c>
      <c r="Q1274" s="3">
        <v>59</v>
      </c>
      <c r="R1274" s="3"/>
      <c r="S1274" s="3"/>
      <c r="T1274">
        <v>1</v>
      </c>
    </row>
    <row r="1275" spans="1:21" x14ac:dyDescent="0.3">
      <c r="A1275">
        <v>2019</v>
      </c>
      <c r="B1275" t="s">
        <v>1192</v>
      </c>
      <c r="C1275" s="1">
        <v>43554</v>
      </c>
      <c r="D1275" s="3">
        <v>93</v>
      </c>
      <c r="E1275" s="3">
        <v>93</v>
      </c>
      <c r="F1275" s="1"/>
      <c r="G1275" s="1"/>
      <c r="H1275" t="s">
        <v>3446</v>
      </c>
      <c r="I1275" t="s">
        <v>3445</v>
      </c>
      <c r="J1275" s="1" t="s">
        <v>2212</v>
      </c>
      <c r="K1275">
        <v>1</v>
      </c>
      <c r="Q1275" s="3"/>
      <c r="R1275" s="3"/>
      <c r="S1275" s="3"/>
    </row>
    <row r="1276" spans="1:21" x14ac:dyDescent="0.3">
      <c r="A1276">
        <v>2019</v>
      </c>
      <c r="B1276" t="s">
        <v>1193</v>
      </c>
      <c r="C1276" s="1">
        <v>43553</v>
      </c>
      <c r="D1276" s="3">
        <v>90</v>
      </c>
      <c r="E1276" s="3">
        <v>90</v>
      </c>
      <c r="F1276" s="1"/>
      <c r="G1276" s="1"/>
      <c r="H1276" t="s">
        <v>2311</v>
      </c>
      <c r="I1276" t="s">
        <v>2341</v>
      </c>
      <c r="J1276" s="1" t="s">
        <v>2212</v>
      </c>
      <c r="K1276">
        <v>1</v>
      </c>
      <c r="Q1276" s="3"/>
      <c r="R1276" s="3"/>
      <c r="S1276" s="3"/>
    </row>
    <row r="1277" spans="1:21" x14ac:dyDescent="0.3">
      <c r="A1277">
        <v>2019</v>
      </c>
      <c r="B1277" t="s">
        <v>1194</v>
      </c>
      <c r="C1277" s="1">
        <v>43551</v>
      </c>
      <c r="D1277" s="3">
        <v>77</v>
      </c>
      <c r="E1277" s="3">
        <v>77</v>
      </c>
      <c r="F1277" s="1"/>
      <c r="G1277" s="1"/>
      <c r="H1277" t="s">
        <v>2466</v>
      </c>
      <c r="I1277" t="s">
        <v>2348</v>
      </c>
      <c r="J1277" s="1" t="s">
        <v>2212</v>
      </c>
      <c r="K1277">
        <v>1</v>
      </c>
      <c r="Q1277" s="3"/>
      <c r="R1277" s="3"/>
      <c r="S1277" s="3"/>
    </row>
    <row r="1278" spans="1:21" x14ac:dyDescent="0.3">
      <c r="A1278">
        <v>2019</v>
      </c>
      <c r="B1278" t="s">
        <v>1195</v>
      </c>
      <c r="C1278" s="1">
        <v>43551</v>
      </c>
      <c r="D1278" s="3">
        <v>80</v>
      </c>
      <c r="E1278" s="3">
        <v>80</v>
      </c>
      <c r="F1278" s="1"/>
      <c r="G1278" s="1"/>
      <c r="H1278" t="s">
        <v>2376</v>
      </c>
      <c r="I1278" t="s">
        <v>2371</v>
      </c>
      <c r="J1278" s="1" t="s">
        <v>2212</v>
      </c>
      <c r="K1278">
        <v>1</v>
      </c>
      <c r="Q1278" s="3"/>
      <c r="R1278" s="3"/>
      <c r="S1278" s="3"/>
    </row>
    <row r="1279" spans="1:21" x14ac:dyDescent="0.3">
      <c r="A1279">
        <v>2019</v>
      </c>
      <c r="B1279" t="s">
        <v>1196</v>
      </c>
      <c r="C1279" s="1">
        <v>43550</v>
      </c>
      <c r="D1279" s="3">
        <v>87</v>
      </c>
      <c r="E1279" s="3">
        <v>87</v>
      </c>
      <c r="F1279" s="1"/>
      <c r="G1279" s="1"/>
      <c r="H1279" t="s">
        <v>3623</v>
      </c>
      <c r="I1279" t="s">
        <v>2333</v>
      </c>
      <c r="J1279" s="1" t="s">
        <v>2212</v>
      </c>
      <c r="K1279">
        <v>1</v>
      </c>
      <c r="Q1279" s="3"/>
      <c r="R1279" s="3"/>
      <c r="S1279" s="3"/>
    </row>
    <row r="1280" spans="1:21" x14ac:dyDescent="0.3">
      <c r="A1280">
        <v>2019</v>
      </c>
      <c r="B1280" t="s">
        <v>1197</v>
      </c>
      <c r="C1280" s="1">
        <v>43548</v>
      </c>
      <c r="D1280" s="3">
        <v>92</v>
      </c>
      <c r="E1280" s="3">
        <v>92</v>
      </c>
      <c r="F1280" s="1"/>
      <c r="G1280" s="1"/>
      <c r="H1280" t="s">
        <v>2334</v>
      </c>
      <c r="I1280" t="s">
        <v>2333</v>
      </c>
      <c r="J1280" s="1" t="s">
        <v>2212</v>
      </c>
      <c r="K1280">
        <v>1</v>
      </c>
      <c r="Q1280" s="3"/>
      <c r="R1280" s="3"/>
      <c r="S1280" s="3"/>
    </row>
    <row r="1281" spans="1:21" x14ac:dyDescent="0.3">
      <c r="A1281">
        <v>2019</v>
      </c>
      <c r="B1281" t="s">
        <v>1198</v>
      </c>
      <c r="C1281" s="1">
        <v>43546</v>
      </c>
      <c r="D1281" s="3">
        <v>70</v>
      </c>
      <c r="E1281" s="3">
        <v>70</v>
      </c>
      <c r="F1281" s="1"/>
      <c r="G1281" s="1"/>
      <c r="H1281" t="s">
        <v>3613</v>
      </c>
      <c r="I1281" t="s">
        <v>2333</v>
      </c>
      <c r="J1281" s="1" t="s">
        <v>2212</v>
      </c>
      <c r="K1281">
        <v>1</v>
      </c>
      <c r="Q1281" s="3"/>
      <c r="R1281" s="3">
        <v>70</v>
      </c>
      <c r="S1281" s="3"/>
      <c r="U1281">
        <v>1</v>
      </c>
    </row>
    <row r="1282" spans="1:21" x14ac:dyDescent="0.3">
      <c r="A1282">
        <v>2019</v>
      </c>
      <c r="B1282" t="s">
        <v>1199</v>
      </c>
      <c r="C1282" s="1">
        <v>43546</v>
      </c>
      <c r="D1282" s="3">
        <v>93</v>
      </c>
      <c r="E1282" s="3">
        <v>93</v>
      </c>
      <c r="F1282" s="1"/>
      <c r="G1282" s="1"/>
      <c r="H1282" t="s">
        <v>3831</v>
      </c>
      <c r="I1282" t="s">
        <v>3567</v>
      </c>
      <c r="J1282" s="1" t="s">
        <v>2212</v>
      </c>
      <c r="K1282">
        <v>1</v>
      </c>
      <c r="Q1282" s="3"/>
      <c r="R1282" s="3"/>
      <c r="S1282" s="3"/>
    </row>
    <row r="1283" spans="1:21" x14ac:dyDescent="0.3">
      <c r="A1283">
        <v>2019</v>
      </c>
      <c r="B1283" t="s">
        <v>1200</v>
      </c>
      <c r="C1283" s="1">
        <v>43544</v>
      </c>
      <c r="D1283" s="3">
        <v>81</v>
      </c>
      <c r="E1283" s="3">
        <v>81</v>
      </c>
      <c r="F1283" s="1"/>
      <c r="G1283" s="1"/>
      <c r="H1283" t="s">
        <v>3832</v>
      </c>
      <c r="I1283" t="s">
        <v>2341</v>
      </c>
      <c r="J1283" s="1" t="s">
        <v>2212</v>
      </c>
      <c r="K1283">
        <v>1</v>
      </c>
      <c r="Q1283" s="3"/>
      <c r="R1283" s="3"/>
      <c r="S1283" s="3"/>
    </row>
    <row r="1284" spans="1:21" x14ac:dyDescent="0.3">
      <c r="A1284">
        <v>2019</v>
      </c>
      <c r="B1284" t="s">
        <v>1201</v>
      </c>
      <c r="C1284" s="1">
        <v>43543</v>
      </c>
      <c r="D1284" s="3">
        <v>79</v>
      </c>
      <c r="E1284" s="3">
        <v>79</v>
      </c>
      <c r="F1284" s="1"/>
      <c r="G1284" s="1"/>
      <c r="H1284" t="s">
        <v>2354</v>
      </c>
      <c r="I1284" t="s">
        <v>2341</v>
      </c>
      <c r="J1284" s="1" t="s">
        <v>2212</v>
      </c>
      <c r="K1284">
        <v>1</v>
      </c>
      <c r="Q1284" s="3"/>
      <c r="R1284" s="3"/>
      <c r="S1284" s="3"/>
    </row>
    <row r="1285" spans="1:21" x14ac:dyDescent="0.3">
      <c r="A1285">
        <v>2019</v>
      </c>
      <c r="B1285" t="s">
        <v>1202</v>
      </c>
      <c r="C1285" s="1">
        <v>43543</v>
      </c>
      <c r="D1285" s="3">
        <v>58</v>
      </c>
      <c r="E1285" s="3">
        <v>58</v>
      </c>
      <c r="F1285" s="1"/>
      <c r="G1285" s="1"/>
      <c r="H1285" t="s">
        <v>3446</v>
      </c>
      <c r="I1285" t="s">
        <v>3445</v>
      </c>
      <c r="J1285" s="1" t="s">
        <v>2212</v>
      </c>
      <c r="K1285">
        <v>1</v>
      </c>
      <c r="Q1285" s="3">
        <v>58</v>
      </c>
      <c r="R1285" s="3"/>
      <c r="S1285" s="3"/>
      <c r="T1285">
        <v>1</v>
      </c>
    </row>
    <row r="1286" spans="1:21" x14ac:dyDescent="0.3">
      <c r="A1286">
        <v>2019</v>
      </c>
      <c r="B1286" t="s">
        <v>1203</v>
      </c>
      <c r="C1286" s="1">
        <v>43541</v>
      </c>
      <c r="D1286" s="3">
        <v>76</v>
      </c>
      <c r="E1286" s="3">
        <v>76</v>
      </c>
      <c r="F1286" s="1"/>
      <c r="G1286" s="1"/>
      <c r="H1286" t="s">
        <v>3460</v>
      </c>
      <c r="I1286" t="s">
        <v>2330</v>
      </c>
      <c r="J1286" s="1" t="s">
        <v>2212</v>
      </c>
      <c r="K1286">
        <v>1</v>
      </c>
      <c r="Q1286" s="3"/>
      <c r="R1286" s="3"/>
      <c r="S1286" s="3"/>
    </row>
    <row r="1287" spans="1:21" x14ac:dyDescent="0.3">
      <c r="A1287">
        <v>2019</v>
      </c>
      <c r="B1287" t="s">
        <v>1204</v>
      </c>
      <c r="C1287" s="1">
        <v>43540</v>
      </c>
      <c r="D1287" s="3">
        <v>88</v>
      </c>
      <c r="E1287" s="3">
        <v>88</v>
      </c>
      <c r="F1287" s="1"/>
      <c r="G1287" s="1"/>
      <c r="H1287" t="s">
        <v>3833</v>
      </c>
      <c r="I1287" t="s">
        <v>2333</v>
      </c>
      <c r="J1287" s="1" t="s">
        <v>2212</v>
      </c>
      <c r="K1287">
        <v>1</v>
      </c>
      <c r="Q1287" s="3"/>
      <c r="R1287" s="3"/>
      <c r="S1287" s="3"/>
    </row>
    <row r="1288" spans="1:21" x14ac:dyDescent="0.3">
      <c r="A1288">
        <v>2019</v>
      </c>
      <c r="B1288" t="s">
        <v>1205</v>
      </c>
      <c r="C1288" s="1">
        <v>43540</v>
      </c>
      <c r="D1288" s="3">
        <v>101</v>
      </c>
      <c r="E1288" s="3">
        <v>101</v>
      </c>
      <c r="F1288" s="1"/>
      <c r="G1288" s="1"/>
      <c r="H1288" t="s">
        <v>3479</v>
      </c>
      <c r="I1288" t="s">
        <v>3448</v>
      </c>
      <c r="J1288" s="1" t="s">
        <v>2212</v>
      </c>
      <c r="K1288">
        <v>1</v>
      </c>
      <c r="Q1288" s="3"/>
      <c r="R1288" s="3"/>
      <c r="S1288" s="3"/>
    </row>
    <row r="1289" spans="1:21" x14ac:dyDescent="0.3">
      <c r="A1289">
        <v>2019</v>
      </c>
      <c r="B1289" t="s">
        <v>1206</v>
      </c>
      <c r="C1289" s="1">
        <v>43539</v>
      </c>
      <c r="D1289" s="3">
        <v>89</v>
      </c>
      <c r="E1289" s="3">
        <v>89</v>
      </c>
      <c r="F1289" s="1"/>
      <c r="G1289" s="1"/>
      <c r="H1289" t="s">
        <v>3537</v>
      </c>
      <c r="I1289" t="s">
        <v>2341</v>
      </c>
      <c r="J1289" s="1" t="s">
        <v>2212</v>
      </c>
      <c r="K1289">
        <v>1</v>
      </c>
      <c r="Q1289" s="3"/>
      <c r="R1289" s="3"/>
      <c r="S1289" s="3"/>
    </row>
    <row r="1290" spans="1:21" x14ac:dyDescent="0.3">
      <c r="A1290">
        <v>2019</v>
      </c>
      <c r="B1290" t="s">
        <v>1207</v>
      </c>
      <c r="C1290" s="1">
        <v>43539</v>
      </c>
      <c r="D1290" s="3">
        <v>95</v>
      </c>
      <c r="E1290" s="3">
        <v>95</v>
      </c>
      <c r="F1290" s="1"/>
      <c r="G1290" s="1"/>
      <c r="H1290" t="s">
        <v>3834</v>
      </c>
      <c r="I1290" t="s">
        <v>2333</v>
      </c>
      <c r="J1290" s="1" t="s">
        <v>2212</v>
      </c>
      <c r="K1290">
        <v>1</v>
      </c>
      <c r="Q1290" s="3"/>
      <c r="R1290" s="3"/>
      <c r="S1290" s="3"/>
    </row>
    <row r="1291" spans="1:21" x14ac:dyDescent="0.3">
      <c r="A1291">
        <v>2019</v>
      </c>
      <c r="B1291" t="s">
        <v>1208</v>
      </c>
      <c r="C1291" s="1">
        <v>43538</v>
      </c>
      <c r="D1291" s="3">
        <v>75</v>
      </c>
      <c r="E1291" s="3">
        <v>75</v>
      </c>
      <c r="F1291" s="1"/>
      <c r="G1291" s="1"/>
      <c r="H1291" t="s">
        <v>2406</v>
      </c>
      <c r="I1291" t="s">
        <v>2359</v>
      </c>
      <c r="J1291" s="1" t="s">
        <v>2212</v>
      </c>
      <c r="K1291">
        <v>1</v>
      </c>
      <c r="Q1291" s="3"/>
      <c r="R1291" s="3"/>
      <c r="S1291" s="3"/>
    </row>
    <row r="1292" spans="1:21" x14ac:dyDescent="0.3">
      <c r="A1292">
        <v>2019</v>
      </c>
      <c r="B1292" t="s">
        <v>1209</v>
      </c>
      <c r="C1292" s="1">
        <v>43538</v>
      </c>
      <c r="D1292" s="3">
        <v>63</v>
      </c>
      <c r="E1292" s="3">
        <v>63</v>
      </c>
      <c r="F1292" s="1"/>
      <c r="G1292" s="1"/>
      <c r="H1292" t="s">
        <v>3460</v>
      </c>
      <c r="I1292" t="s">
        <v>2330</v>
      </c>
      <c r="J1292" s="1" t="s">
        <v>2212</v>
      </c>
      <c r="K1292">
        <v>1</v>
      </c>
      <c r="Q1292" s="3">
        <v>63</v>
      </c>
      <c r="R1292" s="3"/>
      <c r="S1292" s="3"/>
      <c r="T1292">
        <v>1</v>
      </c>
    </row>
    <row r="1293" spans="1:21" x14ac:dyDescent="0.3">
      <c r="A1293">
        <v>2019</v>
      </c>
      <c r="B1293" t="s">
        <v>1210</v>
      </c>
      <c r="C1293" s="1">
        <v>43536</v>
      </c>
      <c r="D1293" s="3">
        <v>95</v>
      </c>
      <c r="E1293" s="3">
        <v>95</v>
      </c>
      <c r="F1293" s="1"/>
      <c r="G1293" s="1"/>
      <c r="H1293" t="s">
        <v>2311</v>
      </c>
      <c r="I1293" t="s">
        <v>2341</v>
      </c>
      <c r="J1293" s="1" t="s">
        <v>2212</v>
      </c>
      <c r="K1293">
        <v>1</v>
      </c>
      <c r="Q1293" s="3"/>
      <c r="R1293" s="3"/>
      <c r="S1293" s="3"/>
    </row>
    <row r="1294" spans="1:21" x14ac:dyDescent="0.3">
      <c r="A1294">
        <v>2019</v>
      </c>
      <c r="B1294" t="s">
        <v>1211</v>
      </c>
      <c r="C1294" s="1">
        <v>43533</v>
      </c>
      <c r="D1294" s="3">
        <v>86</v>
      </c>
      <c r="E1294" s="3">
        <v>86</v>
      </c>
      <c r="F1294" s="1"/>
      <c r="G1294" s="1"/>
      <c r="H1294" t="s">
        <v>3442</v>
      </c>
      <c r="I1294" t="s">
        <v>2333</v>
      </c>
      <c r="J1294" s="1" t="s">
        <v>2212</v>
      </c>
      <c r="K1294">
        <v>1</v>
      </c>
      <c r="Q1294" s="3"/>
      <c r="R1294" s="3"/>
      <c r="S1294" s="3"/>
    </row>
    <row r="1295" spans="1:21" x14ac:dyDescent="0.3">
      <c r="A1295">
        <v>2019</v>
      </c>
      <c r="B1295" t="s">
        <v>1212</v>
      </c>
      <c r="C1295" s="1">
        <v>43530</v>
      </c>
      <c r="D1295" s="3">
        <v>84</v>
      </c>
      <c r="E1295" s="3">
        <v>84</v>
      </c>
      <c r="F1295" s="1"/>
      <c r="G1295" s="1"/>
      <c r="H1295" t="s">
        <v>3498</v>
      </c>
      <c r="I1295" t="s">
        <v>2348</v>
      </c>
      <c r="J1295" s="1" t="s">
        <v>2212</v>
      </c>
      <c r="K1295">
        <v>1</v>
      </c>
      <c r="Q1295" s="3"/>
      <c r="R1295" s="3"/>
      <c r="S1295" s="3"/>
    </row>
    <row r="1296" spans="1:21" x14ac:dyDescent="0.3">
      <c r="A1296">
        <v>2019</v>
      </c>
      <c r="B1296" t="s">
        <v>1213</v>
      </c>
      <c r="C1296" s="1">
        <v>43530</v>
      </c>
      <c r="D1296" s="3">
        <v>79</v>
      </c>
      <c r="E1296" s="3">
        <v>79</v>
      </c>
      <c r="F1296" s="1"/>
      <c r="G1296" s="1"/>
      <c r="H1296" t="s">
        <v>3827</v>
      </c>
      <c r="I1296" t="s">
        <v>2348</v>
      </c>
      <c r="J1296" s="1" t="s">
        <v>2212</v>
      </c>
      <c r="K1296">
        <v>1</v>
      </c>
      <c r="Q1296" s="3"/>
      <c r="R1296" s="3"/>
      <c r="S1296" s="3"/>
    </row>
    <row r="1297" spans="1:21" x14ac:dyDescent="0.3">
      <c r="A1297">
        <v>2019</v>
      </c>
      <c r="B1297" t="s">
        <v>1214</v>
      </c>
      <c r="C1297" s="1">
        <v>43526</v>
      </c>
      <c r="D1297" s="3">
        <v>73</v>
      </c>
      <c r="E1297" s="3">
        <v>73</v>
      </c>
      <c r="F1297" s="1"/>
      <c r="G1297" s="1"/>
      <c r="H1297" t="s">
        <v>3460</v>
      </c>
      <c r="I1297" t="s">
        <v>2330</v>
      </c>
      <c r="J1297" s="1" t="s">
        <v>2212</v>
      </c>
      <c r="K1297">
        <v>1</v>
      </c>
      <c r="Q1297" s="3"/>
      <c r="R1297" s="3">
        <v>73</v>
      </c>
      <c r="S1297" s="3"/>
      <c r="U1297">
        <v>1</v>
      </c>
    </row>
    <row r="1298" spans="1:21" x14ac:dyDescent="0.3">
      <c r="A1298">
        <v>2019</v>
      </c>
      <c r="B1298" t="s">
        <v>1215</v>
      </c>
      <c r="C1298" s="1">
        <v>43526</v>
      </c>
      <c r="D1298" s="3">
        <v>92</v>
      </c>
      <c r="E1298" s="3">
        <v>92</v>
      </c>
      <c r="F1298" s="1"/>
      <c r="G1298" s="1"/>
      <c r="H1298" t="s">
        <v>3835</v>
      </c>
      <c r="I1298" t="s">
        <v>2333</v>
      </c>
      <c r="J1298" s="1" t="s">
        <v>2212</v>
      </c>
      <c r="K1298">
        <v>1</v>
      </c>
      <c r="Q1298" s="3"/>
      <c r="R1298" s="3"/>
      <c r="S1298" s="3"/>
    </row>
    <row r="1299" spans="1:21" x14ac:dyDescent="0.3">
      <c r="A1299">
        <v>2019</v>
      </c>
      <c r="B1299" t="s">
        <v>1216</v>
      </c>
      <c r="C1299" s="1">
        <v>43526</v>
      </c>
      <c r="D1299" s="3">
        <v>93</v>
      </c>
      <c r="E1299" s="3">
        <v>93</v>
      </c>
      <c r="F1299" s="1"/>
      <c r="G1299" s="1"/>
      <c r="H1299" t="s">
        <v>3442</v>
      </c>
      <c r="I1299" t="s">
        <v>2333</v>
      </c>
      <c r="J1299" s="1" t="s">
        <v>2212</v>
      </c>
      <c r="K1299">
        <v>1</v>
      </c>
      <c r="Q1299" s="3"/>
      <c r="R1299" s="3"/>
      <c r="S1299" s="3"/>
    </row>
    <row r="1300" spans="1:21" x14ac:dyDescent="0.3">
      <c r="A1300">
        <v>2019</v>
      </c>
      <c r="B1300" t="s">
        <v>1217</v>
      </c>
      <c r="C1300" s="1">
        <v>43525</v>
      </c>
      <c r="D1300" s="3">
        <v>88</v>
      </c>
      <c r="E1300" s="3">
        <v>88</v>
      </c>
      <c r="F1300" s="1"/>
      <c r="G1300" s="1"/>
      <c r="H1300" t="s">
        <v>3442</v>
      </c>
      <c r="I1300" t="s">
        <v>2333</v>
      </c>
      <c r="J1300" s="1" t="s">
        <v>2212</v>
      </c>
      <c r="K1300">
        <v>1</v>
      </c>
      <c r="Q1300" s="3"/>
      <c r="R1300" s="3"/>
      <c r="S1300" s="3"/>
    </row>
    <row r="1301" spans="1:21" x14ac:dyDescent="0.3">
      <c r="A1301">
        <v>2019</v>
      </c>
      <c r="B1301" t="s">
        <v>1218</v>
      </c>
      <c r="C1301" s="1">
        <v>43525</v>
      </c>
      <c r="D1301" s="3">
        <v>74</v>
      </c>
      <c r="E1301" s="3">
        <v>74</v>
      </c>
      <c r="F1301" s="1"/>
      <c r="G1301" s="1"/>
      <c r="H1301" t="s">
        <v>3503</v>
      </c>
      <c r="I1301" t="s">
        <v>2341</v>
      </c>
      <c r="J1301" s="1" t="s">
        <v>2212</v>
      </c>
      <c r="K1301">
        <v>1</v>
      </c>
      <c r="Q1301" s="3"/>
      <c r="R1301" s="3">
        <v>74</v>
      </c>
      <c r="S1301" s="3"/>
      <c r="U1301">
        <v>1</v>
      </c>
    </row>
    <row r="1302" spans="1:21" x14ac:dyDescent="0.3">
      <c r="A1302">
        <v>2019</v>
      </c>
      <c r="B1302" t="s">
        <v>1219</v>
      </c>
      <c r="C1302" s="1">
        <v>43525</v>
      </c>
      <c r="D1302" s="3">
        <v>91</v>
      </c>
      <c r="E1302" s="3">
        <v>91</v>
      </c>
      <c r="F1302" s="1"/>
      <c r="G1302" s="1"/>
      <c r="H1302" t="s">
        <v>3474</v>
      </c>
      <c r="I1302" t="s">
        <v>2333</v>
      </c>
      <c r="J1302" s="1" t="s">
        <v>2212</v>
      </c>
      <c r="K1302">
        <v>1</v>
      </c>
      <c r="Q1302" s="3"/>
      <c r="R1302" s="3"/>
      <c r="S1302" s="3"/>
    </row>
    <row r="1303" spans="1:21" x14ac:dyDescent="0.3">
      <c r="A1303">
        <v>2019</v>
      </c>
      <c r="B1303" t="s">
        <v>1220</v>
      </c>
      <c r="C1303" s="1">
        <v>43525</v>
      </c>
      <c r="D1303" s="3">
        <v>71</v>
      </c>
      <c r="E1303" s="3">
        <v>71</v>
      </c>
      <c r="F1303" s="1"/>
      <c r="G1303" s="1"/>
      <c r="H1303" t="s">
        <v>2307</v>
      </c>
      <c r="I1303" t="s">
        <v>2330</v>
      </c>
      <c r="J1303" s="1" t="s">
        <v>2212</v>
      </c>
      <c r="K1303">
        <v>1</v>
      </c>
      <c r="M1303">
        <f>SUM(K1275:K1303)</f>
        <v>29</v>
      </c>
      <c r="O1303" s="4">
        <f>AVERAGE(D1275:D1303)</f>
        <v>83.206896551724142</v>
      </c>
      <c r="Q1303" s="3"/>
      <c r="R1303" s="3">
        <v>71</v>
      </c>
      <c r="S1303" s="3"/>
      <c r="U1303">
        <v>1</v>
      </c>
    </row>
    <row r="1304" spans="1:21" x14ac:dyDescent="0.3">
      <c r="A1304">
        <v>2019</v>
      </c>
      <c r="B1304" t="s">
        <v>1221</v>
      </c>
      <c r="C1304" s="1">
        <v>43524</v>
      </c>
      <c r="D1304" s="3">
        <v>91</v>
      </c>
      <c r="E1304" s="3">
        <v>91</v>
      </c>
      <c r="F1304" s="1"/>
      <c r="G1304" s="1"/>
      <c r="H1304" t="s">
        <v>3836</v>
      </c>
      <c r="I1304" t="s">
        <v>2333</v>
      </c>
      <c r="J1304" s="1" t="s">
        <v>2212</v>
      </c>
      <c r="K1304">
        <v>1</v>
      </c>
      <c r="Q1304" s="3"/>
      <c r="R1304" s="3"/>
      <c r="S1304" s="3"/>
    </row>
    <row r="1305" spans="1:21" x14ac:dyDescent="0.3">
      <c r="A1305">
        <v>2019</v>
      </c>
      <c r="B1305" t="s">
        <v>1222</v>
      </c>
      <c r="C1305" s="1">
        <v>43524</v>
      </c>
      <c r="D1305" s="3">
        <v>90</v>
      </c>
      <c r="E1305" s="3">
        <v>90</v>
      </c>
      <c r="F1305" s="1"/>
      <c r="G1305" s="1"/>
      <c r="H1305" t="s">
        <v>3492</v>
      </c>
      <c r="I1305" t="s">
        <v>2333</v>
      </c>
      <c r="J1305" s="1" t="s">
        <v>2212</v>
      </c>
      <c r="K1305">
        <v>1</v>
      </c>
      <c r="Q1305" s="3"/>
      <c r="R1305" s="3"/>
      <c r="S1305" s="3"/>
    </row>
    <row r="1306" spans="1:21" x14ac:dyDescent="0.3">
      <c r="A1306">
        <v>2019</v>
      </c>
      <c r="B1306" t="s">
        <v>1223</v>
      </c>
      <c r="C1306" s="1">
        <v>43522</v>
      </c>
      <c r="D1306" s="3">
        <v>97</v>
      </c>
      <c r="E1306" s="3">
        <v>97</v>
      </c>
      <c r="F1306" s="1"/>
      <c r="G1306" s="1"/>
      <c r="H1306" t="s">
        <v>3492</v>
      </c>
      <c r="I1306" t="s">
        <v>2333</v>
      </c>
      <c r="J1306" s="1" t="s">
        <v>2212</v>
      </c>
      <c r="K1306">
        <v>1</v>
      </c>
      <c r="Q1306" s="3"/>
      <c r="R1306" s="3"/>
      <c r="S1306" s="3"/>
    </row>
    <row r="1307" spans="1:21" x14ac:dyDescent="0.3">
      <c r="A1307">
        <v>2019</v>
      </c>
      <c r="B1307" t="s">
        <v>1224</v>
      </c>
      <c r="C1307" s="1">
        <v>43522</v>
      </c>
      <c r="D1307" s="3">
        <v>96</v>
      </c>
      <c r="E1307" s="3">
        <v>96</v>
      </c>
      <c r="F1307" s="1"/>
      <c r="G1307" s="1"/>
      <c r="H1307" t="s">
        <v>2310</v>
      </c>
      <c r="I1307" t="s">
        <v>2333</v>
      </c>
      <c r="J1307" s="1" t="s">
        <v>2212</v>
      </c>
      <c r="K1307">
        <v>1</v>
      </c>
      <c r="Q1307" s="3"/>
      <c r="R1307" s="3"/>
      <c r="S1307" s="3"/>
    </row>
    <row r="1308" spans="1:21" x14ac:dyDescent="0.3">
      <c r="A1308">
        <v>2019</v>
      </c>
      <c r="B1308" t="s">
        <v>1225</v>
      </c>
      <c r="C1308" s="1">
        <v>43520</v>
      </c>
      <c r="D1308" s="3">
        <v>87</v>
      </c>
      <c r="E1308" s="3">
        <v>87</v>
      </c>
      <c r="F1308" s="1"/>
      <c r="G1308" s="1"/>
      <c r="H1308" t="s">
        <v>3477</v>
      </c>
      <c r="I1308" t="s">
        <v>2333</v>
      </c>
      <c r="J1308" s="1" t="s">
        <v>2212</v>
      </c>
      <c r="K1308">
        <v>1</v>
      </c>
      <c r="Q1308" s="3"/>
      <c r="R1308" s="3"/>
      <c r="S1308" s="3"/>
    </row>
    <row r="1309" spans="1:21" x14ac:dyDescent="0.3">
      <c r="A1309">
        <v>2019</v>
      </c>
      <c r="B1309" t="s">
        <v>1226</v>
      </c>
      <c r="C1309" s="1">
        <v>43520</v>
      </c>
      <c r="D1309" s="3">
        <v>81</v>
      </c>
      <c r="E1309" s="3">
        <v>81</v>
      </c>
      <c r="F1309" s="1"/>
      <c r="G1309" s="1"/>
      <c r="H1309" t="s">
        <v>2304</v>
      </c>
      <c r="I1309" t="s">
        <v>2333</v>
      </c>
      <c r="J1309" s="1" t="s">
        <v>2212</v>
      </c>
      <c r="K1309">
        <v>1</v>
      </c>
      <c r="Q1309" s="3"/>
      <c r="R1309" s="3"/>
      <c r="S1309" s="3"/>
    </row>
    <row r="1310" spans="1:21" x14ac:dyDescent="0.3">
      <c r="A1310">
        <v>2019</v>
      </c>
      <c r="B1310" t="s">
        <v>1227</v>
      </c>
      <c r="C1310" s="1">
        <v>43519</v>
      </c>
      <c r="D1310" s="3">
        <v>89</v>
      </c>
      <c r="E1310" s="3">
        <v>89</v>
      </c>
      <c r="F1310" s="1"/>
      <c r="G1310" s="1"/>
      <c r="H1310" t="s">
        <v>3748</v>
      </c>
      <c r="I1310" t="s">
        <v>2333</v>
      </c>
      <c r="J1310" s="1" t="s">
        <v>2212</v>
      </c>
      <c r="K1310">
        <v>1</v>
      </c>
      <c r="Q1310" s="3"/>
      <c r="R1310" s="3"/>
      <c r="S1310" s="3"/>
    </row>
    <row r="1311" spans="1:21" x14ac:dyDescent="0.3">
      <c r="A1311">
        <v>2019</v>
      </c>
      <c r="B1311" t="s">
        <v>1228</v>
      </c>
      <c r="C1311" s="1">
        <v>43519</v>
      </c>
      <c r="D1311" s="3">
        <v>75</v>
      </c>
      <c r="E1311" s="3">
        <v>75</v>
      </c>
      <c r="F1311" s="1"/>
      <c r="G1311" s="1"/>
      <c r="H1311" t="s">
        <v>3439</v>
      </c>
      <c r="I1311" t="s">
        <v>2341</v>
      </c>
      <c r="J1311" s="1" t="s">
        <v>2212</v>
      </c>
      <c r="K1311">
        <v>1</v>
      </c>
      <c r="Q1311" s="3"/>
      <c r="R1311" s="3"/>
      <c r="S1311" s="3"/>
    </row>
    <row r="1312" spans="1:21" x14ac:dyDescent="0.3">
      <c r="A1312">
        <v>2019</v>
      </c>
      <c r="B1312" t="s">
        <v>1229</v>
      </c>
      <c r="C1312" s="1">
        <v>43519</v>
      </c>
      <c r="D1312" s="3">
        <v>91</v>
      </c>
      <c r="E1312" s="3">
        <v>91</v>
      </c>
      <c r="F1312" s="1"/>
      <c r="G1312" s="1"/>
      <c r="H1312" t="s">
        <v>2334</v>
      </c>
      <c r="I1312" t="s">
        <v>2333</v>
      </c>
      <c r="J1312" s="1" t="s">
        <v>2212</v>
      </c>
      <c r="K1312">
        <v>1</v>
      </c>
      <c r="Q1312" s="3"/>
      <c r="R1312" s="3"/>
      <c r="S1312" s="3"/>
    </row>
    <row r="1313" spans="1:21" x14ac:dyDescent="0.3">
      <c r="A1313">
        <v>2019</v>
      </c>
      <c r="B1313" t="s">
        <v>1230</v>
      </c>
      <c r="C1313" s="1">
        <v>43517</v>
      </c>
      <c r="D1313" s="3">
        <v>82</v>
      </c>
      <c r="E1313" s="3">
        <v>82</v>
      </c>
      <c r="F1313" s="1"/>
      <c r="G1313" s="1"/>
      <c r="H1313" t="s">
        <v>3503</v>
      </c>
      <c r="I1313" t="s">
        <v>2341</v>
      </c>
      <c r="J1313" s="1" t="s">
        <v>2212</v>
      </c>
      <c r="K1313">
        <v>1</v>
      </c>
      <c r="Q1313" s="3"/>
      <c r="R1313" s="3"/>
      <c r="S1313" s="3"/>
    </row>
    <row r="1314" spans="1:21" x14ac:dyDescent="0.3">
      <c r="A1314">
        <v>2019</v>
      </c>
      <c r="B1314" t="s">
        <v>1231</v>
      </c>
      <c r="C1314" s="1">
        <v>43517</v>
      </c>
      <c r="D1314" s="3">
        <v>85</v>
      </c>
      <c r="E1314" s="3">
        <v>85</v>
      </c>
      <c r="F1314" s="1"/>
      <c r="G1314" s="1"/>
      <c r="H1314" t="s">
        <v>3457</v>
      </c>
      <c r="I1314" t="s">
        <v>2348</v>
      </c>
      <c r="J1314" s="1" t="s">
        <v>2212</v>
      </c>
      <c r="K1314">
        <v>1</v>
      </c>
      <c r="Q1314" s="3"/>
      <c r="R1314" s="3"/>
      <c r="S1314" s="3"/>
    </row>
    <row r="1315" spans="1:21" x14ac:dyDescent="0.3">
      <c r="A1315">
        <v>2019</v>
      </c>
      <c r="B1315" t="s">
        <v>1232</v>
      </c>
      <c r="C1315" s="1">
        <v>43517</v>
      </c>
      <c r="D1315" s="3">
        <v>85</v>
      </c>
      <c r="E1315" s="3">
        <v>85</v>
      </c>
      <c r="F1315" s="1"/>
      <c r="G1315" s="1"/>
      <c r="H1315" t="s">
        <v>3500</v>
      </c>
      <c r="I1315" t="s">
        <v>3476</v>
      </c>
      <c r="J1315" s="1" t="s">
        <v>2212</v>
      </c>
      <c r="K1315">
        <v>1</v>
      </c>
      <c r="Q1315" s="3"/>
      <c r="R1315" s="3"/>
      <c r="S1315" s="3"/>
    </row>
    <row r="1316" spans="1:21" x14ac:dyDescent="0.3">
      <c r="A1316">
        <v>2019</v>
      </c>
      <c r="B1316" t="s">
        <v>1233</v>
      </c>
      <c r="C1316" s="1">
        <v>43516</v>
      </c>
      <c r="D1316" s="3">
        <v>83</v>
      </c>
      <c r="E1316" s="3">
        <v>83</v>
      </c>
      <c r="F1316" s="1"/>
      <c r="G1316" s="1"/>
      <c r="H1316" t="s">
        <v>2354</v>
      </c>
      <c r="I1316" t="s">
        <v>2341</v>
      </c>
      <c r="J1316" s="1" t="s">
        <v>2212</v>
      </c>
      <c r="K1316">
        <v>1</v>
      </c>
      <c r="Q1316" s="3"/>
      <c r="R1316" s="3"/>
      <c r="S1316" s="3"/>
    </row>
    <row r="1317" spans="1:21" x14ac:dyDescent="0.3">
      <c r="A1317">
        <v>2019</v>
      </c>
      <c r="B1317" t="s">
        <v>1234</v>
      </c>
      <c r="C1317" s="1">
        <v>43514</v>
      </c>
      <c r="D1317" s="3">
        <v>85</v>
      </c>
      <c r="E1317" s="3">
        <v>85</v>
      </c>
      <c r="F1317" s="1"/>
      <c r="G1317" s="1"/>
      <c r="H1317" t="s">
        <v>3584</v>
      </c>
      <c r="I1317" t="s">
        <v>3476</v>
      </c>
      <c r="J1317" s="1" t="s">
        <v>2212</v>
      </c>
      <c r="K1317">
        <v>1</v>
      </c>
      <c r="Q1317" s="3"/>
      <c r="R1317" s="3"/>
      <c r="S1317" s="3"/>
    </row>
    <row r="1318" spans="1:21" x14ac:dyDescent="0.3">
      <c r="A1318">
        <v>2019</v>
      </c>
      <c r="B1318" t="s">
        <v>1235</v>
      </c>
      <c r="C1318" s="1">
        <v>43511</v>
      </c>
      <c r="D1318" s="3">
        <v>75</v>
      </c>
      <c r="E1318" s="3">
        <v>75</v>
      </c>
      <c r="F1318" s="1"/>
      <c r="G1318" s="1"/>
      <c r="H1318" t="s">
        <v>3477</v>
      </c>
      <c r="I1318" t="s">
        <v>2333</v>
      </c>
      <c r="J1318" s="1" t="s">
        <v>2212</v>
      </c>
      <c r="K1318">
        <v>1</v>
      </c>
      <c r="Q1318" s="3"/>
      <c r="R1318" s="3"/>
      <c r="S1318" s="3"/>
    </row>
    <row r="1319" spans="1:21" x14ac:dyDescent="0.3">
      <c r="A1319">
        <v>2019</v>
      </c>
      <c r="B1319" t="s">
        <v>1236</v>
      </c>
      <c r="C1319" s="1">
        <v>43511</v>
      </c>
      <c r="D1319" s="3">
        <v>86</v>
      </c>
      <c r="E1319" s="3">
        <v>86</v>
      </c>
      <c r="F1319" s="1"/>
      <c r="G1319" s="1"/>
      <c r="H1319" t="s">
        <v>3730</v>
      </c>
      <c r="I1319" t="s">
        <v>2348</v>
      </c>
      <c r="J1319" s="1" t="s">
        <v>2212</v>
      </c>
      <c r="K1319">
        <v>1</v>
      </c>
      <c r="Q1319" s="3"/>
      <c r="R1319" s="3"/>
      <c r="S1319" s="3"/>
    </row>
    <row r="1320" spans="1:21" x14ac:dyDescent="0.3">
      <c r="A1320">
        <v>2019</v>
      </c>
      <c r="B1320" t="s">
        <v>1237</v>
      </c>
      <c r="C1320" s="1">
        <v>43510</v>
      </c>
      <c r="D1320" s="3">
        <v>87</v>
      </c>
      <c r="E1320" s="3">
        <v>87</v>
      </c>
      <c r="F1320" s="1"/>
      <c r="G1320" s="1"/>
      <c r="H1320" t="s">
        <v>3492</v>
      </c>
      <c r="I1320" t="s">
        <v>2333</v>
      </c>
      <c r="J1320" s="1" t="s">
        <v>2212</v>
      </c>
      <c r="K1320">
        <v>1</v>
      </c>
      <c r="Q1320" s="3"/>
      <c r="R1320" s="3"/>
      <c r="S1320" s="3"/>
    </row>
    <row r="1321" spans="1:21" x14ac:dyDescent="0.3">
      <c r="A1321">
        <v>2019</v>
      </c>
      <c r="B1321" t="s">
        <v>1238</v>
      </c>
      <c r="C1321" s="1">
        <v>43509</v>
      </c>
      <c r="D1321" s="3">
        <v>65</v>
      </c>
      <c r="E1321" s="3">
        <v>65</v>
      </c>
      <c r="F1321" s="1"/>
      <c r="G1321" s="1"/>
      <c r="H1321" t="s">
        <v>3837</v>
      </c>
      <c r="I1321" t="s">
        <v>2330</v>
      </c>
      <c r="J1321" s="1" t="s">
        <v>2212</v>
      </c>
      <c r="K1321">
        <v>1</v>
      </c>
      <c r="Q1321" s="3"/>
      <c r="R1321" s="3">
        <v>65</v>
      </c>
      <c r="S1321" s="3"/>
      <c r="U1321">
        <v>1</v>
      </c>
    </row>
    <row r="1322" spans="1:21" x14ac:dyDescent="0.3">
      <c r="A1322">
        <v>2019</v>
      </c>
      <c r="B1322" t="s">
        <v>1239</v>
      </c>
      <c r="C1322" s="1">
        <v>43508</v>
      </c>
      <c r="D1322" s="3">
        <v>89</v>
      </c>
      <c r="E1322" s="3">
        <v>89</v>
      </c>
      <c r="F1322" s="1"/>
      <c r="G1322" s="1"/>
      <c r="H1322" t="s">
        <v>3490</v>
      </c>
      <c r="I1322" t="s">
        <v>2333</v>
      </c>
      <c r="J1322" s="1" t="s">
        <v>2212</v>
      </c>
      <c r="K1322">
        <v>1</v>
      </c>
      <c r="Q1322" s="3"/>
      <c r="R1322" s="3"/>
      <c r="S1322" s="3"/>
    </row>
    <row r="1323" spans="1:21" x14ac:dyDescent="0.3">
      <c r="A1323">
        <v>2019</v>
      </c>
      <c r="B1323" t="s">
        <v>1240</v>
      </c>
      <c r="C1323" s="1">
        <v>43507</v>
      </c>
      <c r="D1323" s="3">
        <v>74</v>
      </c>
      <c r="E1323" s="3">
        <v>74</v>
      </c>
      <c r="F1323" s="1"/>
      <c r="G1323" s="1"/>
      <c r="H1323" t="s">
        <v>3488</v>
      </c>
      <c r="I1323" t="s">
        <v>2330</v>
      </c>
      <c r="J1323" s="1" t="s">
        <v>2212</v>
      </c>
      <c r="K1323">
        <v>1</v>
      </c>
      <c r="Q1323" s="3"/>
      <c r="R1323" s="3">
        <v>74</v>
      </c>
      <c r="S1323" s="3"/>
      <c r="U1323">
        <v>1</v>
      </c>
    </row>
    <row r="1324" spans="1:21" x14ac:dyDescent="0.3">
      <c r="A1324">
        <v>2019</v>
      </c>
      <c r="B1324" t="s">
        <v>1241</v>
      </c>
      <c r="C1324" s="1">
        <v>43507</v>
      </c>
      <c r="D1324" s="3">
        <v>92</v>
      </c>
      <c r="E1324" s="3">
        <v>92</v>
      </c>
      <c r="F1324" s="1"/>
      <c r="G1324" s="1"/>
      <c r="H1324" t="s">
        <v>3474</v>
      </c>
      <c r="I1324" t="s">
        <v>2333</v>
      </c>
      <c r="J1324" s="1" t="s">
        <v>2212</v>
      </c>
      <c r="K1324">
        <v>1</v>
      </c>
      <c r="Q1324" s="3"/>
      <c r="R1324" s="3"/>
      <c r="S1324" s="3"/>
    </row>
    <row r="1325" spans="1:21" x14ac:dyDescent="0.3">
      <c r="A1325">
        <v>2019</v>
      </c>
      <c r="B1325" t="s">
        <v>1242</v>
      </c>
      <c r="C1325" s="1">
        <v>43507</v>
      </c>
      <c r="D1325" s="3">
        <v>86</v>
      </c>
      <c r="E1325" s="3">
        <v>86</v>
      </c>
      <c r="F1325" s="1"/>
      <c r="G1325" s="1"/>
      <c r="H1325" t="s">
        <v>3597</v>
      </c>
      <c r="I1325" t="s">
        <v>2341</v>
      </c>
      <c r="J1325" s="1" t="s">
        <v>2212</v>
      </c>
      <c r="K1325">
        <v>1</v>
      </c>
      <c r="Q1325" s="3"/>
      <c r="R1325" s="3"/>
      <c r="S1325" s="3"/>
    </row>
    <row r="1326" spans="1:21" x14ac:dyDescent="0.3">
      <c r="A1326">
        <v>2019</v>
      </c>
      <c r="B1326" t="s">
        <v>1243</v>
      </c>
      <c r="C1326" s="1">
        <v>43506</v>
      </c>
      <c r="D1326" s="3">
        <v>87</v>
      </c>
      <c r="E1326" s="3">
        <v>87</v>
      </c>
      <c r="F1326" s="1"/>
      <c r="G1326" s="1"/>
      <c r="H1326" t="s">
        <v>2334</v>
      </c>
      <c r="I1326" t="s">
        <v>2333</v>
      </c>
      <c r="J1326" s="1" t="s">
        <v>2212</v>
      </c>
      <c r="K1326">
        <v>1</v>
      </c>
      <c r="Q1326" s="3"/>
      <c r="R1326" s="3"/>
      <c r="S1326" s="3"/>
    </row>
    <row r="1327" spans="1:21" x14ac:dyDescent="0.3">
      <c r="A1327">
        <v>2019</v>
      </c>
      <c r="B1327" t="s">
        <v>1244</v>
      </c>
      <c r="C1327" s="1">
        <v>43504</v>
      </c>
      <c r="D1327" s="3">
        <v>82</v>
      </c>
      <c r="E1327" s="3">
        <v>82</v>
      </c>
      <c r="F1327" s="1"/>
      <c r="G1327" s="1"/>
      <c r="H1327" t="s">
        <v>3532</v>
      </c>
      <c r="I1327" t="s">
        <v>2341</v>
      </c>
      <c r="J1327" s="1" t="s">
        <v>2212</v>
      </c>
      <c r="K1327">
        <v>1</v>
      </c>
      <c r="Q1327" s="3"/>
      <c r="R1327" s="3"/>
      <c r="S1327" s="3"/>
    </row>
    <row r="1328" spans="1:21" x14ac:dyDescent="0.3">
      <c r="A1328">
        <v>2019</v>
      </c>
      <c r="B1328" t="s">
        <v>1245</v>
      </c>
      <c r="C1328" s="1">
        <v>43503</v>
      </c>
      <c r="D1328" s="3">
        <v>87</v>
      </c>
      <c r="E1328" s="3">
        <v>87</v>
      </c>
      <c r="F1328" s="1"/>
      <c r="G1328" s="1"/>
      <c r="H1328" t="s">
        <v>2334</v>
      </c>
      <c r="I1328" t="s">
        <v>2333</v>
      </c>
      <c r="J1328" s="1" t="s">
        <v>2212</v>
      </c>
      <c r="K1328">
        <v>1</v>
      </c>
      <c r="Q1328" s="3"/>
      <c r="R1328" s="3"/>
      <c r="S1328" s="3"/>
    </row>
    <row r="1329" spans="1:20" x14ac:dyDescent="0.3">
      <c r="A1329">
        <v>2019</v>
      </c>
      <c r="B1329" t="s">
        <v>1246</v>
      </c>
      <c r="C1329" s="1">
        <v>43501</v>
      </c>
      <c r="D1329" s="3">
        <v>88</v>
      </c>
      <c r="E1329" s="3">
        <v>88</v>
      </c>
      <c r="F1329" s="1"/>
      <c r="G1329" s="1"/>
      <c r="H1329" t="s">
        <v>3460</v>
      </c>
      <c r="I1329" t="s">
        <v>2330</v>
      </c>
      <c r="J1329" s="1" t="s">
        <v>2212</v>
      </c>
      <c r="K1329">
        <v>1</v>
      </c>
      <c r="Q1329" s="3"/>
      <c r="R1329" s="3"/>
      <c r="S1329" s="3"/>
    </row>
    <row r="1330" spans="1:20" x14ac:dyDescent="0.3">
      <c r="A1330">
        <v>2019</v>
      </c>
      <c r="B1330" t="s">
        <v>1247</v>
      </c>
      <c r="C1330" s="1">
        <v>43501</v>
      </c>
      <c r="D1330" s="3">
        <v>84</v>
      </c>
      <c r="E1330" s="3">
        <v>84</v>
      </c>
      <c r="F1330" s="1"/>
      <c r="G1330" s="1"/>
      <c r="H1330" t="s">
        <v>3838</v>
      </c>
      <c r="I1330" t="s">
        <v>3839</v>
      </c>
      <c r="J1330" s="1" t="s">
        <v>2212</v>
      </c>
      <c r="K1330">
        <v>1</v>
      </c>
      <c r="Q1330" s="3"/>
      <c r="R1330" s="3"/>
      <c r="S1330" s="3"/>
    </row>
    <row r="1331" spans="1:20" x14ac:dyDescent="0.3">
      <c r="A1331">
        <v>2019</v>
      </c>
      <c r="B1331" t="s">
        <v>1248</v>
      </c>
      <c r="C1331" s="1">
        <v>43499</v>
      </c>
      <c r="D1331" s="3">
        <v>76</v>
      </c>
      <c r="E1331" s="3">
        <v>76</v>
      </c>
      <c r="F1331" s="1"/>
      <c r="G1331" s="1"/>
      <c r="H1331" t="s">
        <v>2307</v>
      </c>
      <c r="I1331" t="s">
        <v>2330</v>
      </c>
      <c r="J1331" s="1" t="s">
        <v>2212</v>
      </c>
      <c r="K1331">
        <v>1</v>
      </c>
      <c r="Q1331" s="3"/>
      <c r="R1331" s="3"/>
      <c r="S1331" s="3"/>
    </row>
    <row r="1332" spans="1:20" x14ac:dyDescent="0.3">
      <c r="A1332">
        <v>2019</v>
      </c>
      <c r="B1332" t="s">
        <v>1249</v>
      </c>
      <c r="C1332" s="1">
        <v>43499</v>
      </c>
      <c r="D1332" s="3">
        <v>86</v>
      </c>
      <c r="E1332" s="3">
        <v>86</v>
      </c>
      <c r="F1332" s="1"/>
      <c r="G1332" s="1"/>
      <c r="H1332" t="s">
        <v>2303</v>
      </c>
      <c r="I1332" t="s">
        <v>2333</v>
      </c>
      <c r="J1332" s="1" t="s">
        <v>2212</v>
      </c>
      <c r="K1332">
        <v>1</v>
      </c>
      <c r="Q1332" s="3"/>
      <c r="R1332" s="3"/>
      <c r="S1332" s="3"/>
    </row>
    <row r="1333" spans="1:20" x14ac:dyDescent="0.3">
      <c r="A1333">
        <v>2019</v>
      </c>
      <c r="B1333" t="s">
        <v>1250</v>
      </c>
      <c r="C1333" s="1">
        <v>43497</v>
      </c>
      <c r="D1333" s="3">
        <v>85</v>
      </c>
      <c r="E1333" s="3">
        <v>85</v>
      </c>
      <c r="F1333" s="1"/>
      <c r="G1333" s="1"/>
      <c r="H1333" t="s">
        <v>3460</v>
      </c>
      <c r="I1333" t="s">
        <v>2330</v>
      </c>
      <c r="J1333" s="1" t="s">
        <v>2212</v>
      </c>
      <c r="K1333">
        <v>1</v>
      </c>
      <c r="Q1333" s="3"/>
      <c r="R1333" s="3"/>
      <c r="S1333" s="3"/>
    </row>
    <row r="1334" spans="1:20" x14ac:dyDescent="0.3">
      <c r="A1334">
        <v>2019</v>
      </c>
      <c r="B1334" t="s">
        <v>1251</v>
      </c>
      <c r="C1334" s="1">
        <v>43497</v>
      </c>
      <c r="D1334" s="3">
        <v>87</v>
      </c>
      <c r="E1334" s="3">
        <v>87</v>
      </c>
      <c r="F1334" s="1"/>
      <c r="G1334" s="1"/>
      <c r="H1334" t="s">
        <v>3609</v>
      </c>
      <c r="I1334" t="s">
        <v>2341</v>
      </c>
      <c r="J1334" s="1" t="s">
        <v>2212</v>
      </c>
      <c r="K1334">
        <v>1</v>
      </c>
      <c r="Q1334" s="3"/>
      <c r="R1334" s="3"/>
      <c r="S1334" s="3"/>
    </row>
    <row r="1335" spans="1:20" x14ac:dyDescent="0.3">
      <c r="A1335">
        <v>2019</v>
      </c>
      <c r="B1335" t="s">
        <v>1252</v>
      </c>
      <c r="C1335" s="1">
        <v>43497</v>
      </c>
      <c r="D1335" s="3">
        <v>76</v>
      </c>
      <c r="E1335" s="3">
        <v>76</v>
      </c>
      <c r="F1335" s="1"/>
      <c r="G1335" s="1"/>
      <c r="H1335" t="s">
        <v>3487</v>
      </c>
      <c r="I1335" t="s">
        <v>2333</v>
      </c>
      <c r="J1335" s="1" t="s">
        <v>2212</v>
      </c>
      <c r="K1335">
        <v>1</v>
      </c>
      <c r="M1335">
        <f>SUM(K1304:K1335)</f>
        <v>32</v>
      </c>
      <c r="O1335" s="4">
        <f>AVERAGE(D1304:D1335)</f>
        <v>84.65625</v>
      </c>
      <c r="Q1335" s="3"/>
      <c r="R1335" s="3"/>
      <c r="S1335" s="3"/>
    </row>
    <row r="1336" spans="1:20" x14ac:dyDescent="0.3">
      <c r="A1336">
        <v>2019</v>
      </c>
      <c r="B1336" t="s">
        <v>1253</v>
      </c>
      <c r="C1336" s="1">
        <v>43494</v>
      </c>
      <c r="D1336" s="3">
        <v>87</v>
      </c>
      <c r="E1336" s="3">
        <v>87</v>
      </c>
      <c r="F1336" s="1"/>
      <c r="G1336" s="1"/>
      <c r="H1336" t="s">
        <v>3594</v>
      </c>
      <c r="I1336" t="s">
        <v>2333</v>
      </c>
      <c r="J1336" s="1" t="s">
        <v>2212</v>
      </c>
      <c r="K1336">
        <v>1</v>
      </c>
      <c r="Q1336" s="3"/>
      <c r="R1336" s="3"/>
      <c r="S1336" s="3"/>
    </row>
    <row r="1337" spans="1:20" x14ac:dyDescent="0.3">
      <c r="A1337">
        <v>2019</v>
      </c>
      <c r="B1337" t="s">
        <v>1254</v>
      </c>
      <c r="C1337" s="1">
        <v>43494</v>
      </c>
      <c r="D1337" s="3">
        <v>97</v>
      </c>
      <c r="E1337" s="3">
        <v>97</v>
      </c>
      <c r="F1337" s="1"/>
      <c r="G1337" s="1"/>
      <c r="H1337" t="s">
        <v>2305</v>
      </c>
      <c r="I1337" t="s">
        <v>2333</v>
      </c>
      <c r="J1337" s="1" t="s">
        <v>2212</v>
      </c>
      <c r="K1337">
        <v>1</v>
      </c>
      <c r="Q1337" s="3"/>
      <c r="R1337" s="3"/>
      <c r="S1337" s="3"/>
    </row>
    <row r="1338" spans="1:20" x14ac:dyDescent="0.3">
      <c r="A1338">
        <v>2019</v>
      </c>
      <c r="B1338" t="s">
        <v>1255</v>
      </c>
      <c r="C1338" s="1">
        <v>43488</v>
      </c>
      <c r="D1338" s="3">
        <v>49</v>
      </c>
      <c r="E1338" s="3">
        <v>49</v>
      </c>
      <c r="F1338" s="1" t="s">
        <v>2160</v>
      </c>
      <c r="G1338" s="1"/>
      <c r="H1338" t="s">
        <v>2314</v>
      </c>
      <c r="I1338" t="s">
        <v>2333</v>
      </c>
      <c r="J1338" s="1" t="s">
        <v>2212</v>
      </c>
      <c r="K1338">
        <v>1</v>
      </c>
      <c r="P1338" s="3">
        <v>49</v>
      </c>
      <c r="Q1338" s="3">
        <v>49</v>
      </c>
      <c r="R1338" s="3"/>
      <c r="S1338" s="3">
        <v>1</v>
      </c>
      <c r="T1338">
        <v>1</v>
      </c>
    </row>
    <row r="1339" spans="1:20" x14ac:dyDescent="0.3">
      <c r="A1339">
        <v>2019</v>
      </c>
      <c r="B1339" t="s">
        <v>1256</v>
      </c>
      <c r="C1339" s="1">
        <v>43487</v>
      </c>
      <c r="D1339" s="3">
        <v>83</v>
      </c>
      <c r="E1339" s="3">
        <v>83</v>
      </c>
      <c r="F1339" s="1"/>
      <c r="G1339" s="1"/>
      <c r="H1339" t="s">
        <v>3503</v>
      </c>
      <c r="I1339" t="s">
        <v>2341</v>
      </c>
      <c r="J1339" s="1" t="s">
        <v>2212</v>
      </c>
      <c r="K1339">
        <v>1</v>
      </c>
      <c r="Q1339" s="3"/>
      <c r="R1339" s="3"/>
      <c r="S1339" s="3"/>
    </row>
    <row r="1340" spans="1:20" x14ac:dyDescent="0.3">
      <c r="A1340">
        <v>2019</v>
      </c>
      <c r="B1340" t="s">
        <v>1257</v>
      </c>
      <c r="C1340" s="1">
        <v>43486</v>
      </c>
      <c r="D1340" s="3">
        <v>79</v>
      </c>
      <c r="E1340" s="3">
        <v>79</v>
      </c>
      <c r="F1340" s="1"/>
      <c r="G1340" s="1"/>
      <c r="H1340" t="s">
        <v>3840</v>
      </c>
      <c r="I1340" t="s">
        <v>2330</v>
      </c>
      <c r="J1340" s="1" t="s">
        <v>2212</v>
      </c>
      <c r="K1340">
        <v>1</v>
      </c>
      <c r="Q1340" s="3"/>
      <c r="R1340" s="3"/>
      <c r="S1340" s="3"/>
    </row>
    <row r="1341" spans="1:20" x14ac:dyDescent="0.3">
      <c r="A1341">
        <v>2019</v>
      </c>
      <c r="B1341" t="s">
        <v>1258</v>
      </c>
      <c r="C1341" s="1">
        <v>43484</v>
      </c>
      <c r="D1341" s="3">
        <v>84</v>
      </c>
      <c r="E1341" s="3">
        <v>84</v>
      </c>
      <c r="F1341" s="1"/>
      <c r="G1341" s="1"/>
      <c r="H1341" t="s">
        <v>3500</v>
      </c>
      <c r="I1341" t="s">
        <v>3476</v>
      </c>
      <c r="J1341" s="1" t="s">
        <v>2212</v>
      </c>
      <c r="K1341">
        <v>1</v>
      </c>
      <c r="Q1341" s="3"/>
      <c r="R1341" s="3"/>
      <c r="S1341" s="3"/>
    </row>
    <row r="1342" spans="1:20" x14ac:dyDescent="0.3">
      <c r="A1342">
        <v>2019</v>
      </c>
      <c r="B1342" t="s">
        <v>1259</v>
      </c>
      <c r="C1342" s="1">
        <v>43481</v>
      </c>
      <c r="D1342" s="3">
        <v>94</v>
      </c>
      <c r="E1342" s="3">
        <v>94</v>
      </c>
      <c r="F1342" s="1"/>
      <c r="G1342" s="1"/>
      <c r="H1342" t="s">
        <v>3460</v>
      </c>
      <c r="I1342" t="s">
        <v>2330</v>
      </c>
      <c r="J1342" s="1" t="s">
        <v>2212</v>
      </c>
      <c r="K1342">
        <v>1</v>
      </c>
      <c r="Q1342" s="3"/>
      <c r="R1342" s="3"/>
      <c r="S1342" s="3"/>
    </row>
    <row r="1343" spans="1:20" x14ac:dyDescent="0.3">
      <c r="A1343">
        <v>2019</v>
      </c>
      <c r="B1343" t="s">
        <v>1260</v>
      </c>
      <c r="C1343" s="1">
        <v>43481</v>
      </c>
      <c r="D1343" s="3">
        <v>81</v>
      </c>
      <c r="E1343" s="3">
        <v>81</v>
      </c>
      <c r="F1343" s="1"/>
      <c r="G1343" s="1"/>
      <c r="H1343" t="s">
        <v>3498</v>
      </c>
      <c r="I1343" t="s">
        <v>2348</v>
      </c>
      <c r="J1343" s="1" t="s">
        <v>2212</v>
      </c>
      <c r="K1343">
        <v>1</v>
      </c>
      <c r="Q1343" s="3"/>
      <c r="R1343" s="3"/>
      <c r="S1343" s="3"/>
    </row>
    <row r="1344" spans="1:20" x14ac:dyDescent="0.3">
      <c r="A1344">
        <v>2019</v>
      </c>
      <c r="B1344" t="s">
        <v>1261</v>
      </c>
      <c r="C1344" s="1">
        <v>43480</v>
      </c>
      <c r="D1344" s="3">
        <v>81</v>
      </c>
      <c r="E1344" s="3">
        <v>81</v>
      </c>
      <c r="F1344" s="1"/>
      <c r="G1344" s="1"/>
      <c r="H1344" t="s">
        <v>3736</v>
      </c>
      <c r="I1344" t="s">
        <v>2330</v>
      </c>
      <c r="J1344" s="1" t="s">
        <v>2212</v>
      </c>
      <c r="K1344">
        <v>1</v>
      </c>
      <c r="Q1344" s="3"/>
      <c r="R1344" s="3"/>
      <c r="S1344" s="3"/>
    </row>
    <row r="1345" spans="1:21" x14ac:dyDescent="0.3">
      <c r="A1345">
        <v>2019</v>
      </c>
      <c r="B1345" t="s">
        <v>1262</v>
      </c>
      <c r="C1345" s="1">
        <v>43479</v>
      </c>
      <c r="D1345" s="3">
        <v>80</v>
      </c>
      <c r="E1345" s="3">
        <v>80</v>
      </c>
      <c r="F1345" s="1"/>
      <c r="G1345" s="1"/>
      <c r="H1345" t="s">
        <v>3479</v>
      </c>
      <c r="I1345" t="s">
        <v>3448</v>
      </c>
      <c r="J1345" s="1" t="s">
        <v>2212</v>
      </c>
      <c r="K1345">
        <v>1</v>
      </c>
      <c r="Q1345" s="3"/>
      <c r="R1345" s="3"/>
      <c r="S1345" s="3"/>
    </row>
    <row r="1346" spans="1:21" x14ac:dyDescent="0.3">
      <c r="A1346">
        <v>2019</v>
      </c>
      <c r="B1346" t="s">
        <v>1263</v>
      </c>
      <c r="C1346" s="1">
        <v>43479</v>
      </c>
      <c r="D1346" s="3">
        <v>100</v>
      </c>
      <c r="E1346" s="3">
        <v>100</v>
      </c>
      <c r="F1346" s="1"/>
      <c r="G1346" s="1"/>
      <c r="H1346" t="s">
        <v>3841</v>
      </c>
      <c r="I1346" t="s">
        <v>2348</v>
      </c>
      <c r="J1346" s="1" t="s">
        <v>2212</v>
      </c>
      <c r="K1346">
        <v>1</v>
      </c>
      <c r="Q1346" s="3"/>
      <c r="R1346" s="3"/>
      <c r="S1346" s="3"/>
    </row>
    <row r="1347" spans="1:21" x14ac:dyDescent="0.3">
      <c r="A1347">
        <v>2019</v>
      </c>
      <c r="B1347" t="s">
        <v>1264</v>
      </c>
      <c r="C1347" s="1">
        <v>43475</v>
      </c>
      <c r="D1347" s="3">
        <v>92</v>
      </c>
      <c r="E1347" s="3">
        <v>92</v>
      </c>
      <c r="F1347" s="1"/>
      <c r="G1347" s="1"/>
      <c r="H1347" t="s">
        <v>3842</v>
      </c>
      <c r="I1347" t="s">
        <v>2341</v>
      </c>
      <c r="J1347" s="1" t="s">
        <v>2212</v>
      </c>
      <c r="K1347">
        <v>1</v>
      </c>
      <c r="Q1347" s="3"/>
      <c r="R1347" s="3"/>
      <c r="S1347" s="3"/>
    </row>
    <row r="1348" spans="1:21" x14ac:dyDescent="0.3">
      <c r="A1348">
        <v>2019</v>
      </c>
      <c r="B1348" t="s">
        <v>1265</v>
      </c>
      <c r="C1348" s="1">
        <v>43475</v>
      </c>
      <c r="D1348" s="3">
        <v>68</v>
      </c>
      <c r="E1348" s="3">
        <v>68</v>
      </c>
      <c r="F1348" s="1"/>
      <c r="G1348" s="1"/>
      <c r="H1348" t="s">
        <v>2311</v>
      </c>
      <c r="I1348" t="s">
        <v>2341</v>
      </c>
      <c r="J1348" s="1" t="s">
        <v>2212</v>
      </c>
      <c r="K1348">
        <v>1</v>
      </c>
      <c r="Q1348" s="3"/>
      <c r="R1348" s="3">
        <v>68</v>
      </c>
      <c r="S1348" s="3"/>
      <c r="U1348">
        <v>1</v>
      </c>
    </row>
    <row r="1349" spans="1:21" x14ac:dyDescent="0.3">
      <c r="A1349">
        <v>2019</v>
      </c>
      <c r="B1349" t="s">
        <v>1266</v>
      </c>
      <c r="C1349" s="1">
        <v>43475</v>
      </c>
      <c r="D1349" s="3">
        <v>92</v>
      </c>
      <c r="E1349" s="3">
        <v>92</v>
      </c>
      <c r="F1349" s="1"/>
      <c r="G1349" s="1"/>
      <c r="H1349" t="s">
        <v>3483</v>
      </c>
      <c r="I1349" t="s">
        <v>2333</v>
      </c>
      <c r="J1349" s="1" t="s">
        <v>2212</v>
      </c>
      <c r="K1349">
        <v>1</v>
      </c>
      <c r="Q1349" s="3"/>
      <c r="R1349" s="3"/>
      <c r="S1349" s="3"/>
    </row>
    <row r="1350" spans="1:21" x14ac:dyDescent="0.3">
      <c r="A1350">
        <v>2019</v>
      </c>
      <c r="B1350" t="s">
        <v>1267</v>
      </c>
      <c r="C1350" s="1">
        <v>43474</v>
      </c>
      <c r="D1350" s="3">
        <v>84</v>
      </c>
      <c r="E1350" s="3">
        <v>84</v>
      </c>
      <c r="F1350" s="1"/>
      <c r="G1350" s="1"/>
      <c r="H1350" t="s">
        <v>3481</v>
      </c>
      <c r="I1350" t="s">
        <v>2348</v>
      </c>
      <c r="J1350" s="1" t="s">
        <v>2212</v>
      </c>
      <c r="K1350">
        <v>1</v>
      </c>
      <c r="Q1350" s="3"/>
      <c r="R1350" s="3"/>
      <c r="S1350" s="3"/>
    </row>
    <row r="1351" spans="1:21" x14ac:dyDescent="0.3">
      <c r="A1351">
        <v>2019</v>
      </c>
      <c r="B1351" t="s">
        <v>1268</v>
      </c>
      <c r="C1351" s="1">
        <v>43470</v>
      </c>
      <c r="D1351" s="3">
        <v>94</v>
      </c>
      <c r="E1351" s="3">
        <v>94</v>
      </c>
      <c r="F1351" s="1"/>
      <c r="G1351" s="1"/>
      <c r="H1351" t="s">
        <v>3585</v>
      </c>
      <c r="I1351" t="s">
        <v>2333</v>
      </c>
      <c r="J1351" s="1" t="s">
        <v>2212</v>
      </c>
      <c r="K1351">
        <v>1</v>
      </c>
      <c r="Q1351" s="3"/>
      <c r="R1351" s="3"/>
      <c r="S1351" s="3"/>
    </row>
    <row r="1352" spans="1:21" x14ac:dyDescent="0.3">
      <c r="A1352">
        <v>2019</v>
      </c>
      <c r="B1352" t="s">
        <v>1269</v>
      </c>
      <c r="C1352" s="1">
        <v>43470</v>
      </c>
      <c r="D1352" s="3">
        <v>61</v>
      </c>
      <c r="E1352" s="3">
        <v>61</v>
      </c>
      <c r="F1352" s="1"/>
      <c r="G1352" s="1"/>
      <c r="H1352" t="s">
        <v>3688</v>
      </c>
      <c r="I1352" t="s">
        <v>2333</v>
      </c>
      <c r="J1352" s="1" t="s">
        <v>2212</v>
      </c>
      <c r="K1352">
        <v>1</v>
      </c>
      <c r="Q1352" s="3">
        <v>61</v>
      </c>
      <c r="R1352" s="3"/>
      <c r="S1352" s="3"/>
      <c r="T1352">
        <v>1</v>
      </c>
    </row>
    <row r="1353" spans="1:21" x14ac:dyDescent="0.3">
      <c r="A1353">
        <v>2019</v>
      </c>
      <c r="B1353" t="s">
        <v>1270</v>
      </c>
      <c r="C1353" s="1">
        <v>43469</v>
      </c>
      <c r="D1353" s="3">
        <v>96</v>
      </c>
      <c r="E1353" s="3">
        <v>96</v>
      </c>
      <c r="F1353" s="1"/>
      <c r="G1353" s="1"/>
      <c r="H1353" t="s">
        <v>2305</v>
      </c>
      <c r="I1353" t="s">
        <v>2333</v>
      </c>
      <c r="J1353" s="1" t="s">
        <v>2212</v>
      </c>
      <c r="K1353">
        <v>1</v>
      </c>
      <c r="Q1353" s="3"/>
      <c r="R1353" s="3"/>
      <c r="S1353" s="3"/>
    </row>
    <row r="1354" spans="1:21" x14ac:dyDescent="0.3">
      <c r="A1354">
        <v>2019</v>
      </c>
      <c r="B1354" t="s">
        <v>1271</v>
      </c>
      <c r="C1354" s="1">
        <v>43468</v>
      </c>
      <c r="D1354" s="3">
        <v>84</v>
      </c>
      <c r="E1354" s="3">
        <v>84</v>
      </c>
      <c r="F1354" s="1"/>
      <c r="G1354" s="1"/>
      <c r="H1354" t="s">
        <v>3613</v>
      </c>
      <c r="I1354" t="s">
        <v>2333</v>
      </c>
      <c r="J1354" s="1" t="s">
        <v>2212</v>
      </c>
      <c r="K1354">
        <v>1</v>
      </c>
      <c r="Q1354" s="3"/>
      <c r="R1354" s="3"/>
      <c r="S1354" s="3"/>
    </row>
    <row r="1355" spans="1:21" x14ac:dyDescent="0.3">
      <c r="A1355">
        <v>2019</v>
      </c>
      <c r="B1355" t="s">
        <v>1272</v>
      </c>
      <c r="C1355" s="1">
        <v>43467</v>
      </c>
      <c r="D1355" s="3">
        <v>75</v>
      </c>
      <c r="E1355" s="3">
        <v>75</v>
      </c>
      <c r="F1355" s="1"/>
      <c r="G1355" s="1"/>
      <c r="H1355" t="s">
        <v>3479</v>
      </c>
      <c r="I1355" t="s">
        <v>3448</v>
      </c>
      <c r="J1355" s="1" t="s">
        <v>2212</v>
      </c>
      <c r="K1355">
        <v>1</v>
      </c>
      <c r="Q1355" s="3"/>
      <c r="R1355" s="3"/>
      <c r="S1355" s="3"/>
    </row>
    <row r="1356" spans="1:21" x14ac:dyDescent="0.3">
      <c r="A1356">
        <v>2019</v>
      </c>
      <c r="B1356" t="s">
        <v>1273</v>
      </c>
      <c r="C1356" s="1">
        <v>43467</v>
      </c>
      <c r="D1356" s="3">
        <v>78</v>
      </c>
      <c r="E1356" s="3">
        <v>78</v>
      </c>
      <c r="F1356" s="1"/>
      <c r="G1356" s="1"/>
      <c r="H1356" t="s">
        <v>2311</v>
      </c>
      <c r="I1356" t="s">
        <v>2341</v>
      </c>
      <c r="J1356" s="1" t="s">
        <v>2212</v>
      </c>
      <c r="K1356">
        <v>1</v>
      </c>
      <c r="Q1356" s="3"/>
      <c r="R1356" s="3"/>
      <c r="S1356" s="3"/>
    </row>
    <row r="1357" spans="1:21" x14ac:dyDescent="0.3">
      <c r="A1357">
        <v>2019</v>
      </c>
      <c r="B1357" t="s">
        <v>1274</v>
      </c>
      <c r="C1357" s="1">
        <v>43466</v>
      </c>
      <c r="D1357" s="3">
        <v>85</v>
      </c>
      <c r="E1357" s="3">
        <v>85</v>
      </c>
      <c r="F1357" s="1"/>
      <c r="G1357" s="1"/>
      <c r="H1357" t="s">
        <v>3814</v>
      </c>
      <c r="I1357" t="s">
        <v>2371</v>
      </c>
      <c r="J1357" s="1" t="s">
        <v>2212</v>
      </c>
      <c r="K1357">
        <v>1</v>
      </c>
      <c r="L1357" s="2">
        <f>SUM(K979:K1357)</f>
        <v>379</v>
      </c>
      <c r="M1357">
        <f>SUM(K1336:K1357)</f>
        <v>22</v>
      </c>
      <c r="O1357" s="4">
        <f>AVERAGE(D1306:D1357)</f>
        <v>83.692307692307693</v>
      </c>
      <c r="Q1357" s="3"/>
      <c r="R1357" s="3"/>
      <c r="S1357" s="3"/>
    </row>
    <row r="1358" spans="1:21" x14ac:dyDescent="0.3">
      <c r="A1358">
        <v>2018</v>
      </c>
      <c r="B1358" t="s">
        <v>1275</v>
      </c>
      <c r="C1358" s="1">
        <v>43464</v>
      </c>
      <c r="D1358" s="3">
        <v>88</v>
      </c>
      <c r="E1358" s="3">
        <v>88</v>
      </c>
      <c r="F1358" s="1"/>
      <c r="G1358" s="1"/>
      <c r="H1358" t="s">
        <v>2390</v>
      </c>
      <c r="I1358" t="s">
        <v>2359</v>
      </c>
      <c r="J1358" s="1" t="s">
        <v>2212</v>
      </c>
      <c r="K1358">
        <v>1</v>
      </c>
      <c r="Q1358" s="3"/>
      <c r="R1358" s="3"/>
      <c r="S1358" s="3"/>
    </row>
    <row r="1359" spans="1:21" x14ac:dyDescent="0.3">
      <c r="A1359">
        <v>2018</v>
      </c>
      <c r="B1359" t="s">
        <v>1276</v>
      </c>
      <c r="C1359" s="1">
        <v>43463</v>
      </c>
      <c r="D1359" s="3">
        <v>94</v>
      </c>
      <c r="E1359" s="3">
        <v>94</v>
      </c>
      <c r="F1359" s="1"/>
      <c r="G1359" s="1"/>
      <c r="H1359" t="s">
        <v>3843</v>
      </c>
      <c r="I1359" t="s">
        <v>2341</v>
      </c>
      <c r="J1359" s="1" t="s">
        <v>2212</v>
      </c>
      <c r="K1359">
        <v>1</v>
      </c>
      <c r="Q1359" s="3"/>
      <c r="R1359" s="3"/>
      <c r="S1359" s="3"/>
    </row>
    <row r="1360" spans="1:21" x14ac:dyDescent="0.3">
      <c r="A1360">
        <v>2018</v>
      </c>
      <c r="B1360" t="s">
        <v>1277</v>
      </c>
      <c r="C1360" s="1">
        <v>43461</v>
      </c>
      <c r="D1360" s="3">
        <v>75</v>
      </c>
      <c r="E1360" s="3">
        <v>75</v>
      </c>
      <c r="F1360" s="1"/>
      <c r="G1360" s="1"/>
      <c r="H1360" t="s">
        <v>2304</v>
      </c>
      <c r="I1360" t="s">
        <v>2333</v>
      </c>
      <c r="J1360" s="1" t="s">
        <v>2212</v>
      </c>
      <c r="K1360">
        <v>1</v>
      </c>
      <c r="Q1360" s="3"/>
      <c r="R1360" s="3"/>
      <c r="S1360" s="3"/>
    </row>
    <row r="1361" spans="1:21" x14ac:dyDescent="0.3">
      <c r="A1361">
        <v>2018</v>
      </c>
      <c r="B1361" t="s">
        <v>1278</v>
      </c>
      <c r="C1361" s="1">
        <v>43461</v>
      </c>
      <c r="D1361" s="3">
        <v>70</v>
      </c>
      <c r="E1361" s="3">
        <v>70</v>
      </c>
      <c r="F1361" s="1"/>
      <c r="G1361" s="1"/>
      <c r="H1361" t="s">
        <v>3844</v>
      </c>
      <c r="I1361" t="s">
        <v>2333</v>
      </c>
      <c r="J1361" s="1" t="s">
        <v>2212</v>
      </c>
      <c r="K1361">
        <v>1</v>
      </c>
      <c r="Q1361" s="3"/>
      <c r="R1361" s="3">
        <v>70</v>
      </c>
      <c r="S1361" s="3"/>
      <c r="U1361">
        <v>1</v>
      </c>
    </row>
    <row r="1362" spans="1:21" x14ac:dyDescent="0.3">
      <c r="A1362">
        <v>2018</v>
      </c>
      <c r="B1362" t="s">
        <v>1279</v>
      </c>
      <c r="C1362" s="1">
        <v>43460</v>
      </c>
      <c r="D1362" s="3">
        <v>90</v>
      </c>
      <c r="E1362" s="3">
        <v>90</v>
      </c>
      <c r="F1362" s="1"/>
      <c r="G1362" s="1"/>
      <c r="H1362" t="s">
        <v>3492</v>
      </c>
      <c r="I1362" t="s">
        <v>2333</v>
      </c>
      <c r="J1362" s="1" t="s">
        <v>2212</v>
      </c>
      <c r="K1362">
        <v>1</v>
      </c>
      <c r="Q1362" s="3"/>
      <c r="R1362" s="3"/>
      <c r="S1362" s="3"/>
    </row>
    <row r="1363" spans="1:21" x14ac:dyDescent="0.3">
      <c r="A1363">
        <v>2018</v>
      </c>
      <c r="B1363" t="s">
        <v>1280</v>
      </c>
      <c r="C1363" s="1">
        <v>43458</v>
      </c>
      <c r="D1363" s="3">
        <v>84</v>
      </c>
      <c r="E1363" s="3">
        <v>84</v>
      </c>
      <c r="F1363" s="1"/>
      <c r="G1363" s="1"/>
      <c r="H1363" t="s">
        <v>3665</v>
      </c>
      <c r="I1363" t="s">
        <v>2341</v>
      </c>
      <c r="J1363" s="1" t="s">
        <v>2212</v>
      </c>
      <c r="K1363">
        <v>1</v>
      </c>
      <c r="Q1363" s="3"/>
      <c r="R1363" s="3"/>
      <c r="S1363" s="3"/>
    </row>
    <row r="1364" spans="1:21" x14ac:dyDescent="0.3">
      <c r="A1364">
        <v>2018</v>
      </c>
      <c r="B1364" t="s">
        <v>1281</v>
      </c>
      <c r="C1364" s="1">
        <v>43457</v>
      </c>
      <c r="D1364" s="3">
        <v>94</v>
      </c>
      <c r="E1364" s="3">
        <v>94</v>
      </c>
      <c r="F1364" s="1"/>
      <c r="G1364" s="1"/>
      <c r="H1364" t="s">
        <v>3474</v>
      </c>
      <c r="I1364" t="s">
        <v>2333</v>
      </c>
      <c r="J1364" s="1" t="s">
        <v>2212</v>
      </c>
      <c r="K1364">
        <v>1</v>
      </c>
      <c r="Q1364" s="3"/>
      <c r="R1364" s="3"/>
      <c r="S1364" s="3"/>
    </row>
    <row r="1365" spans="1:21" x14ac:dyDescent="0.3">
      <c r="A1365">
        <v>2018</v>
      </c>
      <c r="B1365" t="s">
        <v>1282</v>
      </c>
      <c r="C1365" s="1">
        <v>43455</v>
      </c>
      <c r="D1365" s="3">
        <v>90</v>
      </c>
      <c r="E1365" s="3">
        <v>90</v>
      </c>
      <c r="F1365" s="1"/>
      <c r="G1365" s="1"/>
      <c r="H1365" t="s">
        <v>2304</v>
      </c>
      <c r="I1365" t="s">
        <v>2333</v>
      </c>
      <c r="J1365" s="1" t="s">
        <v>2212</v>
      </c>
      <c r="K1365">
        <v>1</v>
      </c>
      <c r="Q1365" s="3"/>
      <c r="R1365" s="3"/>
      <c r="S1365" s="3"/>
    </row>
    <row r="1366" spans="1:21" x14ac:dyDescent="0.3">
      <c r="A1366">
        <v>2018</v>
      </c>
      <c r="B1366" t="s">
        <v>1283</v>
      </c>
      <c r="C1366" s="1">
        <v>43455</v>
      </c>
      <c r="D1366" s="3">
        <v>93</v>
      </c>
      <c r="E1366" s="3">
        <v>93</v>
      </c>
      <c r="F1366" s="1"/>
      <c r="G1366" s="1"/>
      <c r="H1366" t="s">
        <v>2307</v>
      </c>
      <c r="I1366" t="s">
        <v>2330</v>
      </c>
      <c r="J1366" s="1" t="s">
        <v>2212</v>
      </c>
      <c r="K1366">
        <v>1</v>
      </c>
      <c r="Q1366" s="3"/>
      <c r="R1366" s="3"/>
      <c r="S1366" s="3"/>
    </row>
    <row r="1367" spans="1:21" x14ac:dyDescent="0.3">
      <c r="A1367">
        <v>2018</v>
      </c>
      <c r="B1367" t="s">
        <v>1284</v>
      </c>
      <c r="C1367" s="1">
        <v>43453</v>
      </c>
      <c r="D1367" s="3">
        <v>80</v>
      </c>
      <c r="E1367" s="3">
        <v>80</v>
      </c>
      <c r="F1367" s="1"/>
      <c r="G1367" s="1"/>
      <c r="H1367" t="s">
        <v>3644</v>
      </c>
      <c r="I1367" t="s">
        <v>2333</v>
      </c>
      <c r="J1367" s="1" t="s">
        <v>2212</v>
      </c>
      <c r="K1367">
        <v>1</v>
      </c>
      <c r="Q1367" s="3"/>
      <c r="R1367" s="3"/>
      <c r="S1367" s="3"/>
    </row>
    <row r="1368" spans="1:21" x14ac:dyDescent="0.3">
      <c r="A1368">
        <v>2018</v>
      </c>
      <c r="B1368" t="s">
        <v>1285</v>
      </c>
      <c r="C1368" s="1">
        <v>43453</v>
      </c>
      <c r="D1368" s="3">
        <v>92</v>
      </c>
      <c r="E1368" s="3">
        <v>92</v>
      </c>
      <c r="F1368" s="1"/>
      <c r="G1368" s="1"/>
      <c r="H1368" t="s">
        <v>3722</v>
      </c>
      <c r="I1368" t="s">
        <v>2333</v>
      </c>
      <c r="J1368" s="1" t="s">
        <v>2212</v>
      </c>
      <c r="K1368">
        <v>1</v>
      </c>
      <c r="Q1368" s="3"/>
      <c r="R1368" s="3"/>
      <c r="S1368" s="3"/>
    </row>
    <row r="1369" spans="1:21" x14ac:dyDescent="0.3">
      <c r="A1369">
        <v>2018</v>
      </c>
      <c r="B1369" t="s">
        <v>1286</v>
      </c>
      <c r="C1369" s="1">
        <v>43452</v>
      </c>
      <c r="D1369" s="3">
        <v>89</v>
      </c>
      <c r="E1369" s="3">
        <v>89</v>
      </c>
      <c r="F1369" s="1"/>
      <c r="G1369" s="1"/>
      <c r="H1369" t="s">
        <v>3845</v>
      </c>
      <c r="I1369" t="s">
        <v>2341</v>
      </c>
      <c r="J1369" s="1" t="s">
        <v>2212</v>
      </c>
      <c r="K1369">
        <v>1</v>
      </c>
      <c r="Q1369" s="3"/>
      <c r="R1369" s="3"/>
      <c r="S1369" s="3"/>
    </row>
    <row r="1370" spans="1:21" x14ac:dyDescent="0.3">
      <c r="A1370">
        <v>2018</v>
      </c>
      <c r="B1370" t="s">
        <v>1287</v>
      </c>
      <c r="C1370" s="1">
        <v>43450</v>
      </c>
      <c r="D1370" s="3">
        <v>84</v>
      </c>
      <c r="E1370" s="3">
        <v>84</v>
      </c>
      <c r="F1370" s="1"/>
      <c r="G1370" s="1"/>
      <c r="H1370" t="s">
        <v>3846</v>
      </c>
      <c r="I1370" t="s">
        <v>2348</v>
      </c>
      <c r="J1370" s="1" t="s">
        <v>2212</v>
      </c>
      <c r="K1370">
        <v>1</v>
      </c>
      <c r="Q1370" s="3"/>
      <c r="R1370" s="3"/>
      <c r="S1370" s="3"/>
    </row>
    <row r="1371" spans="1:21" x14ac:dyDescent="0.3">
      <c r="A1371">
        <v>2018</v>
      </c>
      <c r="B1371" t="s">
        <v>1288</v>
      </c>
      <c r="C1371" s="1">
        <v>43449</v>
      </c>
      <c r="D1371" s="3">
        <v>45</v>
      </c>
      <c r="E1371" s="3">
        <v>45</v>
      </c>
      <c r="F1371" s="1"/>
      <c r="G1371" s="1"/>
      <c r="H1371" t="s">
        <v>2309</v>
      </c>
      <c r="I1371" t="s">
        <v>2333</v>
      </c>
      <c r="J1371" s="1" t="s">
        <v>2212</v>
      </c>
      <c r="K1371">
        <v>1</v>
      </c>
      <c r="P1371" s="3">
        <v>45</v>
      </c>
      <c r="Q1371" s="3">
        <v>45</v>
      </c>
      <c r="R1371" s="3"/>
      <c r="S1371" s="3">
        <v>1</v>
      </c>
      <c r="T1371">
        <v>1</v>
      </c>
    </row>
    <row r="1372" spans="1:21" x14ac:dyDescent="0.3">
      <c r="A1372">
        <v>2018</v>
      </c>
      <c r="B1372" t="s">
        <v>1289</v>
      </c>
      <c r="C1372" s="1">
        <v>43448</v>
      </c>
      <c r="D1372" s="3">
        <v>81</v>
      </c>
      <c r="E1372" s="3">
        <v>81</v>
      </c>
      <c r="F1372" s="1"/>
      <c r="G1372" s="1"/>
      <c r="H1372" t="s">
        <v>3474</v>
      </c>
      <c r="I1372" t="s">
        <v>2333</v>
      </c>
      <c r="J1372" s="1" t="s">
        <v>2212</v>
      </c>
      <c r="K1372">
        <v>1</v>
      </c>
      <c r="Q1372" s="3"/>
      <c r="R1372" s="3"/>
      <c r="S1372" s="3"/>
    </row>
    <row r="1373" spans="1:21" x14ac:dyDescent="0.3">
      <c r="A1373">
        <v>2018</v>
      </c>
      <c r="B1373" t="s">
        <v>1290</v>
      </c>
      <c r="C1373" s="1">
        <v>43448</v>
      </c>
      <c r="D1373" s="3">
        <v>97</v>
      </c>
      <c r="E1373" s="3">
        <v>97</v>
      </c>
      <c r="F1373" s="1"/>
      <c r="G1373" s="1"/>
      <c r="H1373" t="s">
        <v>3847</v>
      </c>
      <c r="I1373" t="s">
        <v>2341</v>
      </c>
      <c r="J1373" s="1" t="s">
        <v>2212</v>
      </c>
      <c r="K1373">
        <v>1</v>
      </c>
      <c r="Q1373" s="3"/>
      <c r="R1373" s="3"/>
      <c r="S1373" s="3"/>
    </row>
    <row r="1374" spans="1:21" x14ac:dyDescent="0.3">
      <c r="A1374">
        <v>2018</v>
      </c>
      <c r="B1374" t="s">
        <v>1291</v>
      </c>
      <c r="C1374" s="1">
        <v>43447</v>
      </c>
      <c r="D1374" s="3">
        <v>85</v>
      </c>
      <c r="E1374" s="3">
        <v>85</v>
      </c>
      <c r="F1374" s="1"/>
      <c r="G1374" s="1"/>
      <c r="H1374" t="s">
        <v>2315</v>
      </c>
      <c r="I1374" t="s">
        <v>3445</v>
      </c>
      <c r="J1374" s="1" t="s">
        <v>2212</v>
      </c>
      <c r="K1374">
        <v>1</v>
      </c>
      <c r="Q1374" s="3"/>
      <c r="R1374" s="3"/>
      <c r="S1374" s="3"/>
    </row>
    <row r="1375" spans="1:21" x14ac:dyDescent="0.3">
      <c r="A1375">
        <v>2018</v>
      </c>
      <c r="B1375" t="s">
        <v>1292</v>
      </c>
      <c r="C1375" s="1">
        <v>43447</v>
      </c>
      <c r="D1375" s="3">
        <v>101</v>
      </c>
      <c r="E1375" s="3">
        <v>101</v>
      </c>
      <c r="F1375" s="1"/>
      <c r="G1375" s="1"/>
      <c r="H1375" t="s">
        <v>2311</v>
      </c>
      <c r="I1375" t="s">
        <v>2341</v>
      </c>
      <c r="J1375" s="1" t="s">
        <v>2212</v>
      </c>
      <c r="K1375">
        <v>1</v>
      </c>
      <c r="Q1375" s="3"/>
      <c r="R1375" s="3"/>
      <c r="S1375" s="3"/>
    </row>
    <row r="1376" spans="1:21" x14ac:dyDescent="0.3">
      <c r="A1376">
        <v>2018</v>
      </c>
      <c r="B1376" t="s">
        <v>1293</v>
      </c>
      <c r="C1376" s="1">
        <v>43445</v>
      </c>
      <c r="D1376" s="3">
        <v>79</v>
      </c>
      <c r="E1376" s="3">
        <v>79</v>
      </c>
      <c r="F1376" s="1"/>
      <c r="G1376" s="1"/>
      <c r="H1376" t="s">
        <v>3778</v>
      </c>
      <c r="I1376" t="s">
        <v>3779</v>
      </c>
      <c r="J1376" s="1" t="s">
        <v>2212</v>
      </c>
      <c r="K1376">
        <v>1</v>
      </c>
      <c r="Q1376" s="3"/>
      <c r="R1376" s="3"/>
      <c r="S1376" s="3"/>
    </row>
    <row r="1377" spans="1:21" x14ac:dyDescent="0.3">
      <c r="A1377">
        <v>2018</v>
      </c>
      <c r="B1377" t="s">
        <v>1294</v>
      </c>
      <c r="C1377" s="1">
        <v>43443</v>
      </c>
      <c r="D1377" s="3">
        <v>86</v>
      </c>
      <c r="E1377" s="3">
        <v>86</v>
      </c>
      <c r="F1377" s="1"/>
      <c r="G1377" s="1"/>
      <c r="H1377" t="s">
        <v>3481</v>
      </c>
      <c r="I1377" t="s">
        <v>2348</v>
      </c>
      <c r="J1377" s="1" t="s">
        <v>2212</v>
      </c>
      <c r="K1377">
        <v>1</v>
      </c>
      <c r="Q1377" s="3"/>
      <c r="R1377" s="3"/>
      <c r="S1377" s="3"/>
    </row>
    <row r="1378" spans="1:21" x14ac:dyDescent="0.3">
      <c r="A1378">
        <v>2018</v>
      </c>
      <c r="B1378" t="s">
        <v>1295</v>
      </c>
      <c r="C1378" s="1">
        <v>43443</v>
      </c>
      <c r="D1378" s="3">
        <v>95</v>
      </c>
      <c r="E1378" s="3">
        <v>95</v>
      </c>
      <c r="F1378" s="1"/>
      <c r="G1378" s="1"/>
      <c r="H1378" t="s">
        <v>2304</v>
      </c>
      <c r="I1378" t="s">
        <v>2333</v>
      </c>
      <c r="J1378" s="1" t="s">
        <v>2212</v>
      </c>
      <c r="K1378">
        <v>1</v>
      </c>
      <c r="Q1378" s="3"/>
      <c r="R1378" s="3"/>
      <c r="S1378" s="3"/>
    </row>
    <row r="1379" spans="1:21" x14ac:dyDescent="0.3">
      <c r="A1379">
        <v>2018</v>
      </c>
      <c r="B1379" t="s">
        <v>1296</v>
      </c>
      <c r="C1379" s="1">
        <v>43442</v>
      </c>
      <c r="D1379" s="3">
        <v>96</v>
      </c>
      <c r="E1379" s="3">
        <v>96</v>
      </c>
      <c r="F1379" s="1"/>
      <c r="G1379" s="1"/>
      <c r="H1379" t="s">
        <v>3684</v>
      </c>
      <c r="I1379" t="s">
        <v>2341</v>
      </c>
      <c r="J1379" s="1" t="s">
        <v>2212</v>
      </c>
      <c r="K1379">
        <v>1</v>
      </c>
      <c r="Q1379" s="3"/>
      <c r="R1379" s="3"/>
      <c r="S1379" s="3"/>
    </row>
    <row r="1380" spans="1:21" x14ac:dyDescent="0.3">
      <c r="A1380">
        <v>2018</v>
      </c>
      <c r="B1380" t="s">
        <v>1297</v>
      </c>
      <c r="C1380" s="1">
        <v>43441</v>
      </c>
      <c r="D1380" s="3">
        <v>97</v>
      </c>
      <c r="E1380" s="3">
        <v>97</v>
      </c>
      <c r="F1380" s="1"/>
      <c r="G1380" s="1"/>
      <c r="H1380" t="s">
        <v>3684</v>
      </c>
      <c r="I1380" t="s">
        <v>2341</v>
      </c>
      <c r="J1380" s="1" t="s">
        <v>2212</v>
      </c>
      <c r="K1380">
        <v>1</v>
      </c>
      <c r="Q1380" s="3"/>
      <c r="R1380" s="3"/>
      <c r="S1380" s="3"/>
    </row>
    <row r="1381" spans="1:21" x14ac:dyDescent="0.3">
      <c r="A1381">
        <v>2018</v>
      </c>
      <c r="B1381" t="s">
        <v>1298</v>
      </c>
      <c r="C1381" s="1">
        <v>43441</v>
      </c>
      <c r="D1381" s="3">
        <v>72</v>
      </c>
      <c r="E1381" s="3">
        <v>72</v>
      </c>
      <c r="F1381" s="1"/>
      <c r="G1381" s="1"/>
      <c r="H1381" t="s">
        <v>3481</v>
      </c>
      <c r="I1381" t="s">
        <v>2348</v>
      </c>
      <c r="J1381" s="1" t="s">
        <v>2212</v>
      </c>
      <c r="K1381">
        <v>1</v>
      </c>
      <c r="Q1381" s="3"/>
      <c r="R1381" s="3">
        <v>72</v>
      </c>
      <c r="S1381" s="3"/>
      <c r="U1381">
        <v>1</v>
      </c>
    </row>
    <row r="1382" spans="1:21" x14ac:dyDescent="0.3">
      <c r="A1382">
        <v>2018</v>
      </c>
      <c r="B1382" t="s">
        <v>1299</v>
      </c>
      <c r="C1382" s="1">
        <v>43440</v>
      </c>
      <c r="D1382" s="3">
        <v>92</v>
      </c>
      <c r="E1382" s="3">
        <v>92</v>
      </c>
      <c r="F1382" s="1"/>
      <c r="G1382" s="1"/>
      <c r="H1382" t="s">
        <v>2354</v>
      </c>
      <c r="I1382" t="s">
        <v>2341</v>
      </c>
      <c r="J1382" s="1" t="s">
        <v>2212</v>
      </c>
      <c r="K1382">
        <v>1</v>
      </c>
      <c r="Q1382" s="3"/>
      <c r="R1382" s="3"/>
      <c r="S1382" s="3"/>
    </row>
    <row r="1383" spans="1:21" x14ac:dyDescent="0.3">
      <c r="A1383">
        <v>2018</v>
      </c>
      <c r="B1383" t="s">
        <v>1300</v>
      </c>
      <c r="C1383" s="1">
        <v>43439</v>
      </c>
      <c r="D1383" s="3">
        <v>26</v>
      </c>
      <c r="E1383" s="3">
        <v>26</v>
      </c>
      <c r="F1383" s="1"/>
      <c r="G1383" s="1"/>
      <c r="H1383" t="s">
        <v>3682</v>
      </c>
      <c r="I1383" t="s">
        <v>2333</v>
      </c>
      <c r="J1383" s="1" t="s">
        <v>2212</v>
      </c>
      <c r="K1383">
        <v>1</v>
      </c>
      <c r="P1383" s="3">
        <v>26</v>
      </c>
      <c r="Q1383" s="3">
        <v>26</v>
      </c>
      <c r="R1383" s="3"/>
      <c r="S1383" s="3">
        <v>1</v>
      </c>
      <c r="T1383">
        <v>1</v>
      </c>
    </row>
    <row r="1384" spans="1:21" x14ac:dyDescent="0.3">
      <c r="A1384">
        <v>2018</v>
      </c>
      <c r="B1384" t="s">
        <v>1301</v>
      </c>
      <c r="C1384" s="1">
        <v>43437</v>
      </c>
      <c r="D1384" s="3">
        <v>87</v>
      </c>
      <c r="E1384" s="3">
        <v>87</v>
      </c>
      <c r="F1384" s="1"/>
      <c r="G1384" s="1"/>
      <c r="H1384" t="s">
        <v>2307</v>
      </c>
      <c r="I1384" t="s">
        <v>2330</v>
      </c>
      <c r="J1384" s="1" t="s">
        <v>2212</v>
      </c>
      <c r="K1384">
        <v>1</v>
      </c>
      <c r="Q1384" s="3"/>
      <c r="R1384" s="3"/>
      <c r="S1384" s="3"/>
    </row>
    <row r="1385" spans="1:21" x14ac:dyDescent="0.3">
      <c r="A1385">
        <v>2018</v>
      </c>
      <c r="B1385" t="s">
        <v>1302</v>
      </c>
      <c r="C1385" s="1">
        <v>43435</v>
      </c>
      <c r="D1385" s="3">
        <v>86</v>
      </c>
      <c r="E1385" s="3">
        <v>86</v>
      </c>
      <c r="F1385" s="1"/>
      <c r="G1385" s="1"/>
      <c r="H1385" t="s">
        <v>2304</v>
      </c>
      <c r="I1385" t="s">
        <v>2333</v>
      </c>
      <c r="J1385" s="1" t="s">
        <v>2212</v>
      </c>
      <c r="K1385">
        <v>1</v>
      </c>
      <c r="M1385">
        <f>SUM(K1358:K1385)</f>
        <v>28</v>
      </c>
      <c r="O1385" s="4">
        <f>AVERAGE(D1358:D1385)</f>
        <v>83.857142857142861</v>
      </c>
      <c r="Q1385" s="3"/>
      <c r="R1385" s="3"/>
      <c r="S1385" s="3"/>
    </row>
    <row r="1386" spans="1:21" x14ac:dyDescent="0.3">
      <c r="A1386">
        <v>2018</v>
      </c>
      <c r="B1386" t="s">
        <v>1303</v>
      </c>
      <c r="C1386" s="1">
        <v>43434</v>
      </c>
      <c r="D1386" s="3">
        <v>91</v>
      </c>
      <c r="E1386" s="3">
        <v>91</v>
      </c>
      <c r="F1386" s="1"/>
      <c r="G1386" s="1"/>
      <c r="H1386" t="s">
        <v>2469</v>
      </c>
      <c r="I1386" t="s">
        <v>2333</v>
      </c>
      <c r="J1386" s="1" t="s">
        <v>2212</v>
      </c>
      <c r="K1386">
        <v>1</v>
      </c>
      <c r="Q1386" s="3"/>
      <c r="R1386" s="3"/>
      <c r="S1386" s="3"/>
    </row>
    <row r="1387" spans="1:21" x14ac:dyDescent="0.3">
      <c r="A1387">
        <v>2018</v>
      </c>
      <c r="B1387" t="s">
        <v>1304</v>
      </c>
      <c r="C1387" s="1">
        <v>43434</v>
      </c>
      <c r="D1387" s="3">
        <v>57</v>
      </c>
      <c r="E1387" s="3">
        <v>57</v>
      </c>
      <c r="F1387" s="1"/>
      <c r="G1387" s="1"/>
      <c r="H1387" t="s">
        <v>2376</v>
      </c>
      <c r="I1387" t="s">
        <v>2371</v>
      </c>
      <c r="J1387" s="1" t="s">
        <v>2212</v>
      </c>
      <c r="K1387">
        <v>1</v>
      </c>
      <c r="Q1387" s="3">
        <v>57</v>
      </c>
      <c r="R1387" s="3"/>
      <c r="S1387" s="3"/>
      <c r="T1387">
        <v>1</v>
      </c>
    </row>
    <row r="1388" spans="1:21" x14ac:dyDescent="0.3">
      <c r="A1388">
        <v>2018</v>
      </c>
      <c r="B1388" t="s">
        <v>1305</v>
      </c>
      <c r="C1388" s="1">
        <v>43433</v>
      </c>
      <c r="D1388" s="3">
        <v>91</v>
      </c>
      <c r="E1388" s="3">
        <v>91</v>
      </c>
      <c r="F1388" s="1"/>
      <c r="G1388" s="1"/>
      <c r="H1388" t="s">
        <v>2304</v>
      </c>
      <c r="I1388" t="s">
        <v>2333</v>
      </c>
      <c r="J1388" s="1" t="s">
        <v>2212</v>
      </c>
      <c r="K1388">
        <v>1</v>
      </c>
      <c r="Q1388" s="3"/>
      <c r="R1388" s="3"/>
      <c r="S1388" s="3"/>
    </row>
    <row r="1389" spans="1:21" x14ac:dyDescent="0.3">
      <c r="A1389">
        <v>2018</v>
      </c>
      <c r="B1389" t="s">
        <v>1306</v>
      </c>
      <c r="C1389" s="1">
        <v>43430</v>
      </c>
      <c r="D1389" s="3">
        <v>93</v>
      </c>
      <c r="E1389" s="3">
        <v>93</v>
      </c>
      <c r="F1389" s="1"/>
      <c r="G1389" s="1"/>
      <c r="H1389" t="s">
        <v>3848</v>
      </c>
      <c r="I1389" t="s">
        <v>3849</v>
      </c>
      <c r="J1389" s="1" t="s">
        <v>2212</v>
      </c>
      <c r="K1389">
        <v>1</v>
      </c>
      <c r="Q1389" s="3"/>
      <c r="R1389" s="3"/>
      <c r="S1389" s="3"/>
    </row>
    <row r="1390" spans="1:21" x14ac:dyDescent="0.3">
      <c r="A1390">
        <v>2018</v>
      </c>
      <c r="B1390" t="s">
        <v>1307</v>
      </c>
      <c r="C1390" s="1">
        <v>43429</v>
      </c>
      <c r="D1390" s="3">
        <v>70</v>
      </c>
      <c r="E1390" s="3">
        <v>70</v>
      </c>
      <c r="F1390" s="1"/>
      <c r="G1390" s="1"/>
      <c r="H1390" t="s">
        <v>2304</v>
      </c>
      <c r="I1390" t="s">
        <v>2333</v>
      </c>
      <c r="J1390" s="1" t="s">
        <v>2212</v>
      </c>
      <c r="K1390">
        <v>1</v>
      </c>
      <c r="Q1390" s="3"/>
      <c r="R1390" s="3">
        <v>70</v>
      </c>
      <c r="S1390" s="3"/>
      <c r="U1390">
        <v>1</v>
      </c>
    </row>
    <row r="1391" spans="1:21" x14ac:dyDescent="0.3">
      <c r="A1391">
        <v>2018</v>
      </c>
      <c r="B1391" t="s">
        <v>1308</v>
      </c>
      <c r="C1391" s="1">
        <v>43429</v>
      </c>
      <c r="D1391" s="3">
        <v>82</v>
      </c>
      <c r="E1391" s="3">
        <v>82</v>
      </c>
      <c r="F1391" s="1"/>
      <c r="G1391" s="1"/>
      <c r="H1391" t="s">
        <v>3500</v>
      </c>
      <c r="I1391" t="s">
        <v>3476</v>
      </c>
      <c r="J1391" s="1" t="s">
        <v>2212</v>
      </c>
      <c r="K1391">
        <v>1</v>
      </c>
      <c r="Q1391" s="3"/>
      <c r="R1391" s="3"/>
      <c r="S1391" s="3"/>
    </row>
    <row r="1392" spans="1:21" x14ac:dyDescent="0.3">
      <c r="A1392">
        <v>2018</v>
      </c>
      <c r="B1392" t="s">
        <v>1309</v>
      </c>
      <c r="C1392" s="1">
        <v>43428</v>
      </c>
      <c r="D1392" s="3">
        <v>84</v>
      </c>
      <c r="E1392" s="3">
        <v>84</v>
      </c>
      <c r="F1392" s="1"/>
      <c r="G1392" s="1"/>
      <c r="H1392" t="s">
        <v>3532</v>
      </c>
      <c r="I1392" t="s">
        <v>2341</v>
      </c>
      <c r="J1392" s="1" t="s">
        <v>2212</v>
      </c>
      <c r="K1392">
        <v>1</v>
      </c>
      <c r="Q1392" s="3"/>
      <c r="R1392" s="3"/>
      <c r="S1392" s="3"/>
    </row>
    <row r="1393" spans="1:21" x14ac:dyDescent="0.3">
      <c r="A1393">
        <v>2018</v>
      </c>
      <c r="B1393" t="s">
        <v>1310</v>
      </c>
      <c r="C1393" s="1">
        <v>43424</v>
      </c>
      <c r="D1393" s="3">
        <v>79</v>
      </c>
      <c r="E1393" s="3">
        <v>79</v>
      </c>
      <c r="F1393" s="1"/>
      <c r="G1393" s="1"/>
      <c r="H1393" t="s">
        <v>3492</v>
      </c>
      <c r="I1393" t="s">
        <v>2333</v>
      </c>
      <c r="J1393" s="1" t="s">
        <v>2212</v>
      </c>
      <c r="K1393">
        <v>1</v>
      </c>
      <c r="Q1393" s="3"/>
      <c r="R1393" s="3"/>
      <c r="S1393" s="3"/>
    </row>
    <row r="1394" spans="1:21" x14ac:dyDescent="0.3">
      <c r="A1394">
        <v>2018</v>
      </c>
      <c r="B1394" t="s">
        <v>1311</v>
      </c>
      <c r="C1394" s="1">
        <v>43423</v>
      </c>
      <c r="D1394" s="3">
        <v>88</v>
      </c>
      <c r="E1394" s="3">
        <v>88</v>
      </c>
      <c r="F1394" s="1"/>
      <c r="G1394" s="1"/>
      <c r="H1394" t="s">
        <v>2308</v>
      </c>
      <c r="I1394" t="s">
        <v>2371</v>
      </c>
      <c r="J1394" s="1" t="s">
        <v>2212</v>
      </c>
      <c r="K1394">
        <v>1</v>
      </c>
      <c r="Q1394" s="3"/>
      <c r="R1394" s="3"/>
      <c r="S1394" s="3"/>
    </row>
    <row r="1395" spans="1:21" x14ac:dyDescent="0.3">
      <c r="A1395">
        <v>2018</v>
      </c>
      <c r="B1395" t="s">
        <v>1312</v>
      </c>
      <c r="C1395" s="1">
        <v>43423</v>
      </c>
      <c r="D1395" s="3">
        <v>85</v>
      </c>
      <c r="E1395" s="3">
        <v>85</v>
      </c>
      <c r="F1395" s="1"/>
      <c r="G1395" s="1"/>
      <c r="H1395" t="s">
        <v>3481</v>
      </c>
      <c r="I1395" t="s">
        <v>2348</v>
      </c>
      <c r="J1395" s="1" t="s">
        <v>2212</v>
      </c>
      <c r="K1395">
        <v>1</v>
      </c>
      <c r="Q1395" s="3"/>
      <c r="R1395" s="3"/>
      <c r="S1395" s="3"/>
    </row>
    <row r="1396" spans="1:21" x14ac:dyDescent="0.3">
      <c r="A1396">
        <v>2018</v>
      </c>
      <c r="B1396" t="s">
        <v>1313</v>
      </c>
      <c r="C1396" s="1">
        <v>43422</v>
      </c>
      <c r="D1396" s="3">
        <v>84</v>
      </c>
      <c r="E1396" s="3">
        <v>84</v>
      </c>
      <c r="F1396" s="1"/>
      <c r="G1396" s="1"/>
      <c r="H1396" t="s">
        <v>3474</v>
      </c>
      <c r="I1396" t="s">
        <v>2333</v>
      </c>
      <c r="J1396" s="1" t="s">
        <v>2212</v>
      </c>
      <c r="K1396">
        <v>1</v>
      </c>
      <c r="Q1396" s="3"/>
      <c r="R1396" s="3"/>
      <c r="S1396" s="3"/>
    </row>
    <row r="1397" spans="1:21" x14ac:dyDescent="0.3">
      <c r="A1397">
        <v>2018</v>
      </c>
      <c r="B1397" t="s">
        <v>1314</v>
      </c>
      <c r="C1397" s="1">
        <v>43422</v>
      </c>
      <c r="D1397" s="3">
        <v>84</v>
      </c>
      <c r="E1397" s="3">
        <v>84</v>
      </c>
      <c r="F1397" s="1"/>
      <c r="G1397" s="1"/>
      <c r="H1397" t="s">
        <v>3492</v>
      </c>
      <c r="I1397" t="s">
        <v>2333</v>
      </c>
      <c r="J1397" s="1" t="s">
        <v>2212</v>
      </c>
      <c r="K1397">
        <v>1</v>
      </c>
      <c r="Q1397" s="3"/>
      <c r="R1397" s="3"/>
      <c r="S1397" s="3"/>
    </row>
    <row r="1398" spans="1:21" x14ac:dyDescent="0.3">
      <c r="A1398">
        <v>2018</v>
      </c>
      <c r="B1398" t="s">
        <v>1315</v>
      </c>
      <c r="C1398" s="1">
        <v>43422</v>
      </c>
      <c r="D1398" s="3">
        <v>88</v>
      </c>
      <c r="E1398" s="3">
        <v>88</v>
      </c>
      <c r="F1398" s="1"/>
      <c r="G1398" s="1"/>
      <c r="H1398" t="s">
        <v>2314</v>
      </c>
      <c r="I1398" t="s">
        <v>2333</v>
      </c>
      <c r="J1398" s="1" t="s">
        <v>2212</v>
      </c>
      <c r="K1398">
        <v>1</v>
      </c>
      <c r="Q1398" s="3"/>
      <c r="R1398" s="3"/>
      <c r="S1398" s="3"/>
    </row>
    <row r="1399" spans="1:21" x14ac:dyDescent="0.3">
      <c r="A1399">
        <v>2018</v>
      </c>
      <c r="B1399" t="s">
        <v>1316</v>
      </c>
      <c r="C1399" s="1">
        <v>43421</v>
      </c>
      <c r="D1399" s="3">
        <v>75</v>
      </c>
      <c r="E1399" s="3">
        <v>75</v>
      </c>
      <c r="F1399" s="1"/>
      <c r="G1399" s="1"/>
      <c r="H1399" t="s">
        <v>2304</v>
      </c>
      <c r="I1399" t="s">
        <v>2333</v>
      </c>
      <c r="J1399" s="1" t="s">
        <v>2212</v>
      </c>
      <c r="K1399">
        <v>1</v>
      </c>
      <c r="Q1399" s="3"/>
      <c r="R1399" s="3"/>
      <c r="S1399" s="3"/>
    </row>
    <row r="1400" spans="1:21" x14ac:dyDescent="0.3">
      <c r="A1400">
        <v>2018</v>
      </c>
      <c r="B1400" t="s">
        <v>1317</v>
      </c>
      <c r="C1400" s="1">
        <v>43419</v>
      </c>
      <c r="D1400" s="3">
        <v>86</v>
      </c>
      <c r="E1400" s="3">
        <v>86</v>
      </c>
      <c r="F1400" s="1"/>
      <c r="G1400" s="1"/>
      <c r="H1400" t="s">
        <v>2305</v>
      </c>
      <c r="I1400" t="s">
        <v>2333</v>
      </c>
      <c r="J1400" s="1" t="s">
        <v>2212</v>
      </c>
      <c r="K1400">
        <v>1</v>
      </c>
      <c r="Q1400" s="3"/>
      <c r="R1400" s="3"/>
      <c r="S1400" s="3"/>
    </row>
    <row r="1401" spans="1:21" x14ac:dyDescent="0.3">
      <c r="A1401">
        <v>2018</v>
      </c>
      <c r="B1401" t="s">
        <v>1318</v>
      </c>
      <c r="C1401" s="1">
        <v>43419</v>
      </c>
      <c r="D1401" s="3">
        <v>91</v>
      </c>
      <c r="E1401" s="3">
        <v>91</v>
      </c>
      <c r="F1401" s="1"/>
      <c r="G1401" s="1"/>
      <c r="H1401" t="s">
        <v>2303</v>
      </c>
      <c r="I1401" t="s">
        <v>2333</v>
      </c>
      <c r="J1401" s="1" t="s">
        <v>2212</v>
      </c>
      <c r="K1401">
        <v>1</v>
      </c>
      <c r="Q1401" s="3"/>
      <c r="R1401" s="3"/>
      <c r="S1401" s="3"/>
    </row>
    <row r="1402" spans="1:21" x14ac:dyDescent="0.3">
      <c r="A1402">
        <v>2018</v>
      </c>
      <c r="B1402" t="s">
        <v>1319</v>
      </c>
      <c r="C1402" s="1">
        <v>43419</v>
      </c>
      <c r="D1402" s="3">
        <v>96</v>
      </c>
      <c r="E1402" s="3">
        <v>96</v>
      </c>
      <c r="F1402" s="1"/>
      <c r="G1402" s="1"/>
      <c r="H1402" t="s">
        <v>3594</v>
      </c>
      <c r="I1402" t="s">
        <v>2333</v>
      </c>
      <c r="J1402" s="1" t="s">
        <v>2212</v>
      </c>
      <c r="K1402">
        <v>1</v>
      </c>
      <c r="Q1402" s="3"/>
      <c r="R1402" s="3"/>
      <c r="S1402" s="3"/>
    </row>
    <row r="1403" spans="1:21" x14ac:dyDescent="0.3">
      <c r="A1403">
        <v>2018</v>
      </c>
      <c r="B1403" t="s">
        <v>1320</v>
      </c>
      <c r="C1403" s="1">
        <v>43419</v>
      </c>
      <c r="D1403" s="3">
        <v>74</v>
      </c>
      <c r="E1403" s="3">
        <v>74</v>
      </c>
      <c r="F1403" s="1"/>
      <c r="G1403" s="1"/>
      <c r="H1403" t="s">
        <v>3850</v>
      </c>
      <c r="I1403" t="s">
        <v>3476</v>
      </c>
      <c r="J1403" s="1" t="s">
        <v>2212</v>
      </c>
      <c r="K1403">
        <v>1</v>
      </c>
      <c r="Q1403" s="3"/>
      <c r="R1403" s="3">
        <v>74</v>
      </c>
      <c r="S1403" s="3"/>
      <c r="U1403">
        <v>1</v>
      </c>
    </row>
    <row r="1404" spans="1:21" x14ac:dyDescent="0.3">
      <c r="A1404">
        <v>2018</v>
      </c>
      <c r="B1404" t="s">
        <v>1321</v>
      </c>
      <c r="C1404" s="1">
        <v>43418</v>
      </c>
      <c r="D1404" s="3">
        <v>100</v>
      </c>
      <c r="E1404" s="3">
        <v>100</v>
      </c>
      <c r="F1404" s="1"/>
      <c r="G1404" s="1"/>
      <c r="H1404" t="s">
        <v>2311</v>
      </c>
      <c r="I1404" t="s">
        <v>2341</v>
      </c>
      <c r="J1404" s="1" t="s">
        <v>2212</v>
      </c>
      <c r="K1404">
        <v>1</v>
      </c>
      <c r="Q1404" s="3"/>
      <c r="R1404" s="3"/>
      <c r="S1404" s="3"/>
    </row>
    <row r="1405" spans="1:21" x14ac:dyDescent="0.3">
      <c r="A1405">
        <v>2018</v>
      </c>
      <c r="B1405" t="s">
        <v>1322</v>
      </c>
      <c r="C1405" s="1">
        <v>43418</v>
      </c>
      <c r="D1405" s="3">
        <v>96</v>
      </c>
      <c r="E1405" s="3">
        <v>96</v>
      </c>
      <c r="F1405" s="1"/>
      <c r="G1405" s="1"/>
      <c r="H1405" t="s">
        <v>3851</v>
      </c>
      <c r="I1405" t="s">
        <v>2333</v>
      </c>
      <c r="J1405" s="1" t="s">
        <v>2212</v>
      </c>
      <c r="K1405">
        <v>1</v>
      </c>
      <c r="Q1405" s="3"/>
      <c r="R1405" s="3"/>
      <c r="S1405" s="3"/>
    </row>
    <row r="1406" spans="1:21" x14ac:dyDescent="0.3">
      <c r="A1406">
        <v>2018</v>
      </c>
      <c r="B1406" t="s">
        <v>1323</v>
      </c>
      <c r="C1406" s="1">
        <v>43417</v>
      </c>
      <c r="D1406" s="3">
        <v>92</v>
      </c>
      <c r="E1406" s="3">
        <v>92</v>
      </c>
      <c r="F1406" s="1" t="s">
        <v>2189</v>
      </c>
      <c r="G1406" s="1"/>
      <c r="H1406" t="s">
        <v>2303</v>
      </c>
      <c r="I1406" t="s">
        <v>2333</v>
      </c>
      <c r="J1406" s="1" t="s">
        <v>2212</v>
      </c>
      <c r="K1406">
        <v>1</v>
      </c>
      <c r="Q1406" s="3"/>
      <c r="R1406" s="3"/>
      <c r="S1406" s="3"/>
    </row>
    <row r="1407" spans="1:21" x14ac:dyDescent="0.3">
      <c r="A1407">
        <v>2018</v>
      </c>
      <c r="B1407" t="s">
        <v>1324</v>
      </c>
      <c r="C1407" s="1">
        <v>43416</v>
      </c>
      <c r="D1407" s="3">
        <v>90</v>
      </c>
      <c r="E1407" s="3">
        <v>90</v>
      </c>
      <c r="F1407" s="1"/>
      <c r="G1407" s="1"/>
      <c r="H1407" t="s">
        <v>3852</v>
      </c>
      <c r="I1407" t="s">
        <v>2333</v>
      </c>
      <c r="J1407" s="1" t="s">
        <v>2212</v>
      </c>
      <c r="K1407">
        <v>1</v>
      </c>
      <c r="Q1407" s="3"/>
      <c r="R1407" s="3"/>
      <c r="S1407" s="3"/>
    </row>
    <row r="1408" spans="1:21" x14ac:dyDescent="0.3">
      <c r="A1408">
        <v>2018</v>
      </c>
      <c r="B1408" t="s">
        <v>1325</v>
      </c>
      <c r="C1408" s="1">
        <v>43416</v>
      </c>
      <c r="D1408" s="3">
        <v>81</v>
      </c>
      <c r="E1408" s="3">
        <v>81</v>
      </c>
      <c r="F1408" s="1"/>
      <c r="G1408" s="1"/>
      <c r="H1408" t="s">
        <v>2336</v>
      </c>
      <c r="I1408" t="s">
        <v>2333</v>
      </c>
      <c r="J1408" s="1" t="s">
        <v>2212</v>
      </c>
      <c r="K1408">
        <v>1</v>
      </c>
      <c r="Q1408" s="3"/>
      <c r="R1408" s="3"/>
      <c r="S1408" s="3"/>
    </row>
    <row r="1409" spans="1:21" x14ac:dyDescent="0.3">
      <c r="A1409">
        <v>2018</v>
      </c>
      <c r="B1409" t="s">
        <v>1326</v>
      </c>
      <c r="C1409" s="1">
        <v>43416</v>
      </c>
      <c r="D1409" s="3">
        <v>96</v>
      </c>
      <c r="E1409" s="3">
        <v>96</v>
      </c>
      <c r="F1409" s="1"/>
      <c r="G1409" s="1"/>
      <c r="H1409" t="s">
        <v>3490</v>
      </c>
      <c r="I1409" t="s">
        <v>2333</v>
      </c>
      <c r="J1409" s="1" t="s">
        <v>2212</v>
      </c>
      <c r="K1409">
        <v>1</v>
      </c>
      <c r="Q1409" s="3"/>
      <c r="R1409" s="3"/>
      <c r="S1409" s="3"/>
    </row>
    <row r="1410" spans="1:21" x14ac:dyDescent="0.3">
      <c r="A1410">
        <v>2018</v>
      </c>
      <c r="B1410" t="s">
        <v>1327</v>
      </c>
      <c r="C1410" s="1">
        <v>43415</v>
      </c>
      <c r="D1410" s="3">
        <v>97</v>
      </c>
      <c r="E1410" s="3">
        <v>97</v>
      </c>
      <c r="F1410" s="1"/>
      <c r="G1410" s="1"/>
      <c r="H1410" t="s">
        <v>3824</v>
      </c>
      <c r="I1410" t="s">
        <v>2333</v>
      </c>
      <c r="J1410" s="1" t="s">
        <v>2212</v>
      </c>
      <c r="K1410">
        <v>1</v>
      </c>
      <c r="Q1410" s="3"/>
      <c r="R1410" s="3"/>
      <c r="S1410" s="3"/>
    </row>
    <row r="1411" spans="1:21" x14ac:dyDescent="0.3">
      <c r="A1411">
        <v>2018</v>
      </c>
      <c r="B1411" t="s">
        <v>1328</v>
      </c>
      <c r="C1411" s="1">
        <v>43414</v>
      </c>
      <c r="D1411" s="3">
        <v>94</v>
      </c>
      <c r="E1411" s="3">
        <v>94</v>
      </c>
      <c r="F1411" s="1"/>
      <c r="G1411" s="1"/>
      <c r="H1411" t="s">
        <v>3492</v>
      </c>
      <c r="I1411" t="s">
        <v>2333</v>
      </c>
      <c r="J1411" s="1" t="s">
        <v>2212</v>
      </c>
      <c r="K1411">
        <v>1</v>
      </c>
      <c r="Q1411" s="3"/>
      <c r="R1411" s="3"/>
      <c r="S1411" s="3"/>
    </row>
    <row r="1412" spans="1:21" x14ac:dyDescent="0.3">
      <c r="A1412">
        <v>2018</v>
      </c>
      <c r="B1412" t="s">
        <v>1329</v>
      </c>
      <c r="C1412" s="1">
        <v>43413</v>
      </c>
      <c r="D1412" s="3">
        <v>100</v>
      </c>
      <c r="E1412" s="3">
        <v>100</v>
      </c>
      <c r="F1412" s="1"/>
      <c r="G1412" s="1"/>
      <c r="H1412" t="s">
        <v>2308</v>
      </c>
      <c r="I1412" t="s">
        <v>2371</v>
      </c>
      <c r="J1412" s="1" t="s">
        <v>2212</v>
      </c>
      <c r="K1412">
        <v>1</v>
      </c>
      <c r="Q1412" s="3"/>
      <c r="R1412" s="3"/>
      <c r="S1412" s="3"/>
    </row>
    <row r="1413" spans="1:21" x14ac:dyDescent="0.3">
      <c r="A1413">
        <v>2018</v>
      </c>
      <c r="B1413" t="s">
        <v>1330</v>
      </c>
      <c r="C1413" s="1">
        <v>43412</v>
      </c>
      <c r="D1413" s="3">
        <v>63</v>
      </c>
      <c r="E1413" s="3">
        <v>63</v>
      </c>
      <c r="F1413" s="1"/>
      <c r="G1413" s="1"/>
      <c r="H1413" t="s">
        <v>2307</v>
      </c>
      <c r="I1413" t="s">
        <v>2330</v>
      </c>
      <c r="J1413" s="1" t="s">
        <v>2212</v>
      </c>
      <c r="K1413">
        <v>1</v>
      </c>
      <c r="Q1413" s="3">
        <v>63</v>
      </c>
      <c r="R1413" s="3"/>
      <c r="S1413" s="3"/>
      <c r="T1413">
        <v>1</v>
      </c>
    </row>
    <row r="1414" spans="1:21" x14ac:dyDescent="0.3">
      <c r="A1414">
        <v>2018</v>
      </c>
      <c r="B1414" t="s">
        <v>1331</v>
      </c>
      <c r="C1414" s="1">
        <v>43411</v>
      </c>
      <c r="D1414" s="3">
        <v>91</v>
      </c>
      <c r="E1414" s="3">
        <v>91</v>
      </c>
      <c r="F1414" s="1"/>
      <c r="G1414" s="1"/>
      <c r="H1414" t="s">
        <v>3763</v>
      </c>
      <c r="I1414" t="s">
        <v>2333</v>
      </c>
      <c r="J1414" s="1" t="s">
        <v>2212</v>
      </c>
      <c r="K1414">
        <v>1</v>
      </c>
      <c r="Q1414" s="3"/>
      <c r="R1414" s="3"/>
      <c r="S1414" s="3"/>
    </row>
    <row r="1415" spans="1:21" x14ac:dyDescent="0.3">
      <c r="A1415">
        <v>2018</v>
      </c>
      <c r="B1415" t="s">
        <v>1332</v>
      </c>
      <c r="C1415" s="1">
        <v>43411</v>
      </c>
      <c r="D1415" s="3">
        <v>77</v>
      </c>
      <c r="E1415" s="3">
        <v>77</v>
      </c>
      <c r="F1415" s="1"/>
      <c r="G1415" s="1"/>
      <c r="H1415" t="s">
        <v>3853</v>
      </c>
      <c r="I1415" t="s">
        <v>2348</v>
      </c>
      <c r="J1415" s="1" t="s">
        <v>2212</v>
      </c>
      <c r="K1415">
        <v>1</v>
      </c>
      <c r="Q1415" s="3"/>
      <c r="R1415" s="3"/>
      <c r="S1415" s="3"/>
    </row>
    <row r="1416" spans="1:21" x14ac:dyDescent="0.3">
      <c r="A1416">
        <v>2018</v>
      </c>
      <c r="B1416" t="s">
        <v>1333</v>
      </c>
      <c r="C1416" s="1">
        <v>43408</v>
      </c>
      <c r="D1416" s="3">
        <v>93</v>
      </c>
      <c r="E1416" s="3">
        <v>93</v>
      </c>
      <c r="F1416" s="1"/>
      <c r="G1416" s="1"/>
      <c r="H1416" t="s">
        <v>2304</v>
      </c>
      <c r="I1416" t="s">
        <v>2333</v>
      </c>
      <c r="J1416" s="1" t="s">
        <v>2212</v>
      </c>
      <c r="K1416">
        <v>1</v>
      </c>
      <c r="Q1416" s="3"/>
      <c r="R1416" s="3"/>
      <c r="S1416" s="3"/>
    </row>
    <row r="1417" spans="1:21" x14ac:dyDescent="0.3">
      <c r="A1417">
        <v>2018</v>
      </c>
      <c r="B1417" t="s">
        <v>1334</v>
      </c>
      <c r="C1417" s="1">
        <v>43408</v>
      </c>
      <c r="D1417" s="3">
        <v>89</v>
      </c>
      <c r="E1417" s="3">
        <v>89</v>
      </c>
      <c r="F1417" s="1"/>
      <c r="G1417" s="1"/>
      <c r="H1417" t="s">
        <v>3854</v>
      </c>
      <c r="I1417" t="s">
        <v>2333</v>
      </c>
      <c r="J1417" s="1" t="s">
        <v>2212</v>
      </c>
      <c r="K1417">
        <v>1</v>
      </c>
      <c r="Q1417" s="3"/>
      <c r="R1417" s="3"/>
      <c r="S1417" s="3"/>
    </row>
    <row r="1418" spans="1:21" x14ac:dyDescent="0.3">
      <c r="A1418">
        <v>2018</v>
      </c>
      <c r="B1418" t="s">
        <v>1335</v>
      </c>
      <c r="C1418" s="1">
        <v>43406</v>
      </c>
      <c r="D1418" s="3">
        <v>93</v>
      </c>
      <c r="E1418" s="3">
        <v>93</v>
      </c>
      <c r="F1418" s="1"/>
      <c r="G1418" s="1"/>
      <c r="H1418" t="s">
        <v>2317</v>
      </c>
      <c r="I1418" t="s">
        <v>2333</v>
      </c>
      <c r="J1418" s="1" t="s">
        <v>2212</v>
      </c>
      <c r="K1418">
        <v>1</v>
      </c>
      <c r="Q1418" s="3"/>
      <c r="R1418" s="3"/>
      <c r="S1418" s="3"/>
    </row>
    <row r="1419" spans="1:21" x14ac:dyDescent="0.3">
      <c r="A1419">
        <v>2018</v>
      </c>
      <c r="B1419" t="s">
        <v>1336</v>
      </c>
      <c r="C1419" s="1">
        <v>43406</v>
      </c>
      <c r="D1419" s="3">
        <v>90</v>
      </c>
      <c r="E1419" s="3">
        <v>90</v>
      </c>
      <c r="F1419" s="1"/>
      <c r="G1419" s="1"/>
      <c r="H1419" t="s">
        <v>3460</v>
      </c>
      <c r="I1419" t="s">
        <v>2330</v>
      </c>
      <c r="J1419" s="1" t="s">
        <v>2212</v>
      </c>
      <c r="K1419">
        <v>1</v>
      </c>
      <c r="Q1419" s="3"/>
      <c r="R1419" s="3"/>
      <c r="S1419" s="3"/>
    </row>
    <row r="1420" spans="1:21" x14ac:dyDescent="0.3">
      <c r="A1420">
        <v>2018</v>
      </c>
      <c r="B1420" t="s">
        <v>1337</v>
      </c>
      <c r="C1420" s="1">
        <v>43405</v>
      </c>
      <c r="D1420" s="3">
        <v>96</v>
      </c>
      <c r="E1420" s="3">
        <v>96</v>
      </c>
      <c r="F1420" s="1"/>
      <c r="G1420" s="1"/>
      <c r="H1420" t="s">
        <v>2334</v>
      </c>
      <c r="I1420" t="s">
        <v>2333</v>
      </c>
      <c r="J1420" s="1" t="s">
        <v>2212</v>
      </c>
      <c r="K1420">
        <v>1</v>
      </c>
      <c r="M1420">
        <f>SUM(K1386:K1420)</f>
        <v>35</v>
      </c>
      <c r="O1420" s="4">
        <f>AVERAGE(D1386:D1420)</f>
        <v>86.742857142857147</v>
      </c>
      <c r="Q1420" s="3"/>
      <c r="R1420" s="3"/>
      <c r="S1420" s="3"/>
    </row>
    <row r="1421" spans="1:21" x14ac:dyDescent="0.3">
      <c r="A1421">
        <v>2018</v>
      </c>
      <c r="B1421" t="s">
        <v>1338</v>
      </c>
      <c r="C1421" s="1">
        <v>43403</v>
      </c>
      <c r="D1421" s="3">
        <v>67</v>
      </c>
      <c r="E1421" s="3">
        <v>67</v>
      </c>
      <c r="F1421" s="1"/>
      <c r="G1421" s="1"/>
      <c r="H1421" t="s">
        <v>2311</v>
      </c>
      <c r="I1421" t="s">
        <v>2341</v>
      </c>
      <c r="J1421" s="1" t="s">
        <v>2212</v>
      </c>
      <c r="K1421">
        <v>1</v>
      </c>
      <c r="Q1421" s="3"/>
      <c r="R1421" s="3">
        <v>67</v>
      </c>
      <c r="S1421" s="3"/>
      <c r="U1421">
        <v>1</v>
      </c>
    </row>
    <row r="1422" spans="1:21" x14ac:dyDescent="0.3">
      <c r="A1422">
        <v>2018</v>
      </c>
      <c r="B1422" t="s">
        <v>1339</v>
      </c>
      <c r="C1422" s="1">
        <v>43403</v>
      </c>
      <c r="D1422" s="3">
        <v>30</v>
      </c>
      <c r="E1422" s="3">
        <v>30</v>
      </c>
      <c r="F1422" s="1"/>
      <c r="G1422" s="1"/>
      <c r="H1422" t="s">
        <v>3460</v>
      </c>
      <c r="I1422" t="s">
        <v>2330</v>
      </c>
      <c r="J1422" s="1" t="s">
        <v>2212</v>
      </c>
      <c r="K1422">
        <v>1</v>
      </c>
      <c r="P1422" s="3">
        <v>30</v>
      </c>
      <c r="Q1422" s="3">
        <v>30</v>
      </c>
      <c r="R1422" s="3"/>
      <c r="S1422" s="3">
        <v>1</v>
      </c>
      <c r="T1422">
        <v>1</v>
      </c>
    </row>
    <row r="1423" spans="1:21" x14ac:dyDescent="0.3">
      <c r="A1423">
        <v>2018</v>
      </c>
      <c r="B1423" t="s">
        <v>1340</v>
      </c>
      <c r="C1423" s="1">
        <v>43403</v>
      </c>
      <c r="D1423" s="3">
        <v>95</v>
      </c>
      <c r="E1423" s="3">
        <v>95</v>
      </c>
      <c r="F1423" s="1"/>
      <c r="G1423" s="1"/>
      <c r="H1423" t="s">
        <v>2334</v>
      </c>
      <c r="I1423" t="s">
        <v>2333</v>
      </c>
      <c r="J1423" s="1" t="s">
        <v>2212</v>
      </c>
      <c r="K1423">
        <v>1</v>
      </c>
      <c r="Q1423" s="3"/>
      <c r="R1423" s="3"/>
      <c r="S1423" s="3"/>
    </row>
    <row r="1424" spans="1:21" x14ac:dyDescent="0.3">
      <c r="A1424">
        <v>2018</v>
      </c>
      <c r="B1424" t="s">
        <v>1341</v>
      </c>
      <c r="C1424" s="1">
        <v>43403</v>
      </c>
      <c r="D1424" s="3">
        <v>91</v>
      </c>
      <c r="E1424" s="3">
        <v>91</v>
      </c>
      <c r="F1424" s="1"/>
      <c r="G1424" s="1"/>
      <c r="H1424" t="s">
        <v>2308</v>
      </c>
      <c r="I1424" t="s">
        <v>2371</v>
      </c>
      <c r="J1424" s="1" t="s">
        <v>2212</v>
      </c>
      <c r="K1424">
        <v>1</v>
      </c>
      <c r="Q1424" s="3"/>
      <c r="R1424" s="3"/>
      <c r="S1424" s="3"/>
    </row>
    <row r="1425" spans="1:21" x14ac:dyDescent="0.3">
      <c r="A1425">
        <v>2018</v>
      </c>
      <c r="B1425" t="s">
        <v>1342</v>
      </c>
      <c r="C1425" s="1">
        <v>43399</v>
      </c>
      <c r="D1425" s="3">
        <v>94</v>
      </c>
      <c r="E1425" s="3">
        <v>94</v>
      </c>
      <c r="F1425" s="1"/>
      <c r="G1425" s="1"/>
      <c r="H1425" t="s">
        <v>3686</v>
      </c>
      <c r="I1425" t="s">
        <v>2341</v>
      </c>
      <c r="J1425" s="1" t="s">
        <v>2212</v>
      </c>
      <c r="K1425">
        <v>1</v>
      </c>
      <c r="Q1425" s="3"/>
      <c r="R1425" s="3"/>
      <c r="S1425" s="3"/>
    </row>
    <row r="1426" spans="1:21" x14ac:dyDescent="0.3">
      <c r="A1426">
        <v>2018</v>
      </c>
      <c r="B1426" t="s">
        <v>1343</v>
      </c>
      <c r="C1426" s="1">
        <v>43399</v>
      </c>
      <c r="D1426" s="3">
        <v>90</v>
      </c>
      <c r="E1426" s="3">
        <v>90</v>
      </c>
      <c r="F1426" s="1"/>
      <c r="G1426" s="1"/>
      <c r="H1426" t="s">
        <v>3452</v>
      </c>
      <c r="I1426" t="s">
        <v>2333</v>
      </c>
      <c r="J1426" s="1" t="s">
        <v>2212</v>
      </c>
      <c r="K1426">
        <v>1</v>
      </c>
      <c r="Q1426" s="3"/>
      <c r="R1426" s="3"/>
      <c r="S1426" s="3"/>
    </row>
    <row r="1427" spans="1:21" x14ac:dyDescent="0.3">
      <c r="A1427">
        <v>2018</v>
      </c>
      <c r="B1427" t="s">
        <v>1344</v>
      </c>
      <c r="C1427" s="1">
        <v>43399</v>
      </c>
      <c r="D1427" s="3">
        <v>88</v>
      </c>
      <c r="E1427" s="3">
        <v>88</v>
      </c>
      <c r="F1427" s="1"/>
      <c r="G1427" s="1"/>
      <c r="H1427" t="s">
        <v>3855</v>
      </c>
      <c r="I1427" t="s">
        <v>2333</v>
      </c>
      <c r="J1427" s="1" t="s">
        <v>2212</v>
      </c>
      <c r="K1427">
        <v>1</v>
      </c>
      <c r="Q1427" s="3"/>
      <c r="R1427" s="3"/>
      <c r="S1427" s="3"/>
    </row>
    <row r="1428" spans="1:21" x14ac:dyDescent="0.3">
      <c r="A1428">
        <v>2018</v>
      </c>
      <c r="B1428" t="s">
        <v>1345</v>
      </c>
      <c r="C1428" s="1">
        <v>43399</v>
      </c>
      <c r="D1428" s="3">
        <v>93</v>
      </c>
      <c r="E1428" s="3">
        <v>93</v>
      </c>
      <c r="F1428" s="1"/>
      <c r="G1428" s="1"/>
      <c r="H1428" t="s">
        <v>2304</v>
      </c>
      <c r="I1428" t="s">
        <v>2333</v>
      </c>
      <c r="J1428" s="1" t="s">
        <v>2212</v>
      </c>
      <c r="K1428">
        <v>1</v>
      </c>
      <c r="Q1428" s="3"/>
      <c r="R1428" s="3"/>
      <c r="S1428" s="3"/>
    </row>
    <row r="1429" spans="1:21" x14ac:dyDescent="0.3">
      <c r="A1429">
        <v>2018</v>
      </c>
      <c r="B1429" t="s">
        <v>1346</v>
      </c>
      <c r="C1429" s="1">
        <v>43398</v>
      </c>
      <c r="D1429" s="3">
        <v>92</v>
      </c>
      <c r="E1429" s="3">
        <v>92</v>
      </c>
      <c r="F1429" s="1"/>
      <c r="G1429" s="1"/>
      <c r="H1429" t="s">
        <v>3660</v>
      </c>
      <c r="I1429" t="s">
        <v>2333</v>
      </c>
      <c r="J1429" s="1" t="s">
        <v>2212</v>
      </c>
      <c r="K1429">
        <v>1</v>
      </c>
      <c r="Q1429" s="3"/>
      <c r="R1429" s="3"/>
      <c r="S1429" s="3"/>
    </row>
    <row r="1430" spans="1:21" x14ac:dyDescent="0.3">
      <c r="A1430">
        <v>2018</v>
      </c>
      <c r="B1430" t="s">
        <v>1347</v>
      </c>
      <c r="C1430" s="1">
        <v>43397</v>
      </c>
      <c r="D1430" s="3">
        <v>87</v>
      </c>
      <c r="E1430" s="3">
        <v>87</v>
      </c>
      <c r="F1430" s="1"/>
      <c r="G1430" s="1"/>
      <c r="H1430" t="s">
        <v>3498</v>
      </c>
      <c r="I1430" t="s">
        <v>2348</v>
      </c>
      <c r="J1430" s="1" t="s">
        <v>2212</v>
      </c>
      <c r="K1430">
        <v>1</v>
      </c>
      <c r="Q1430" s="3"/>
      <c r="R1430" s="3"/>
      <c r="S1430" s="3"/>
    </row>
    <row r="1431" spans="1:21" x14ac:dyDescent="0.3">
      <c r="A1431">
        <v>2018</v>
      </c>
      <c r="B1431" t="s">
        <v>1348</v>
      </c>
      <c r="C1431" s="1">
        <v>43396</v>
      </c>
      <c r="D1431" s="3">
        <v>79</v>
      </c>
      <c r="E1431" s="3">
        <v>79</v>
      </c>
      <c r="F1431" s="1"/>
      <c r="G1431" s="1"/>
      <c r="H1431" t="s">
        <v>3856</v>
      </c>
      <c r="I1431" t="s">
        <v>2348</v>
      </c>
      <c r="J1431" s="1" t="s">
        <v>2212</v>
      </c>
      <c r="K1431">
        <v>1</v>
      </c>
      <c r="Q1431" s="3"/>
      <c r="R1431" s="3"/>
      <c r="S1431" s="3"/>
    </row>
    <row r="1432" spans="1:21" x14ac:dyDescent="0.3">
      <c r="A1432">
        <v>2018</v>
      </c>
      <c r="B1432" t="s">
        <v>1349</v>
      </c>
      <c r="C1432" s="1">
        <v>43396</v>
      </c>
      <c r="D1432" s="3">
        <v>63</v>
      </c>
      <c r="E1432" s="3">
        <v>63</v>
      </c>
      <c r="F1432" s="1"/>
      <c r="G1432" s="1"/>
      <c r="H1432" t="s">
        <v>3857</v>
      </c>
      <c r="I1432" t="s">
        <v>3476</v>
      </c>
      <c r="J1432" s="1" t="s">
        <v>2212</v>
      </c>
      <c r="K1432">
        <v>1</v>
      </c>
      <c r="Q1432" s="3">
        <v>63</v>
      </c>
      <c r="R1432" s="3"/>
      <c r="S1432" s="3"/>
      <c r="T1432">
        <v>1</v>
      </c>
    </row>
    <row r="1433" spans="1:21" x14ac:dyDescent="0.3">
      <c r="A1433">
        <v>2018</v>
      </c>
      <c r="B1433" t="s">
        <v>1350</v>
      </c>
      <c r="C1433" s="1">
        <v>43396</v>
      </c>
      <c r="D1433" s="3">
        <v>85</v>
      </c>
      <c r="E1433" s="3">
        <v>85</v>
      </c>
      <c r="F1433" s="1"/>
      <c r="G1433" s="1"/>
      <c r="H1433" t="s">
        <v>3858</v>
      </c>
      <c r="I1433" t="s">
        <v>2333</v>
      </c>
      <c r="J1433" s="1" t="s">
        <v>2212</v>
      </c>
      <c r="K1433">
        <v>1</v>
      </c>
      <c r="Q1433" s="3"/>
      <c r="R1433" s="3"/>
      <c r="S1433" s="3"/>
    </row>
    <row r="1434" spans="1:21" x14ac:dyDescent="0.3">
      <c r="A1434">
        <v>2018</v>
      </c>
      <c r="B1434" t="s">
        <v>1351</v>
      </c>
      <c r="C1434" s="1">
        <v>43395</v>
      </c>
      <c r="D1434" s="3">
        <v>85</v>
      </c>
      <c r="E1434" s="3">
        <v>85</v>
      </c>
      <c r="F1434" s="1"/>
      <c r="G1434" s="1"/>
      <c r="H1434" t="s">
        <v>3503</v>
      </c>
      <c r="I1434" t="s">
        <v>2341</v>
      </c>
      <c r="J1434" s="1" t="s">
        <v>2212</v>
      </c>
      <c r="K1434">
        <v>1</v>
      </c>
      <c r="Q1434" s="3"/>
      <c r="R1434" s="3"/>
      <c r="S1434" s="3"/>
    </row>
    <row r="1435" spans="1:21" x14ac:dyDescent="0.3">
      <c r="A1435">
        <v>2018</v>
      </c>
      <c r="B1435" t="s">
        <v>1352</v>
      </c>
      <c r="C1435" s="1">
        <v>43395</v>
      </c>
      <c r="D1435" s="3">
        <v>74</v>
      </c>
      <c r="E1435" s="3">
        <v>74</v>
      </c>
      <c r="F1435" s="1" t="s">
        <v>2161</v>
      </c>
      <c r="G1435" s="1"/>
      <c r="H1435" t="s">
        <v>3586</v>
      </c>
      <c r="I1435" t="s">
        <v>2341</v>
      </c>
      <c r="J1435" s="1" t="s">
        <v>2212</v>
      </c>
      <c r="K1435">
        <v>1</v>
      </c>
      <c r="Q1435" s="3"/>
      <c r="R1435" s="3">
        <v>74</v>
      </c>
      <c r="S1435" s="3"/>
      <c r="U1435">
        <v>1</v>
      </c>
    </row>
    <row r="1436" spans="1:21" x14ac:dyDescent="0.3">
      <c r="A1436">
        <v>2018</v>
      </c>
      <c r="B1436" t="s">
        <v>1353</v>
      </c>
      <c r="C1436" s="1">
        <v>43393</v>
      </c>
      <c r="D1436" s="3">
        <v>86</v>
      </c>
      <c r="E1436" s="3">
        <v>86</v>
      </c>
      <c r="F1436" s="1"/>
      <c r="G1436" s="1"/>
      <c r="H1436" t="s">
        <v>3859</v>
      </c>
      <c r="I1436" t="s">
        <v>2333</v>
      </c>
      <c r="J1436" s="1" t="s">
        <v>2212</v>
      </c>
      <c r="K1436">
        <v>1</v>
      </c>
      <c r="Q1436" s="3"/>
      <c r="R1436" s="3"/>
      <c r="S1436" s="3"/>
    </row>
    <row r="1437" spans="1:21" x14ac:dyDescent="0.3">
      <c r="A1437">
        <v>2018</v>
      </c>
      <c r="B1437" t="s">
        <v>1354</v>
      </c>
      <c r="C1437" s="1">
        <v>43392</v>
      </c>
      <c r="D1437" s="3">
        <v>86</v>
      </c>
      <c r="E1437" s="3">
        <v>86</v>
      </c>
      <c r="F1437" s="1"/>
      <c r="G1437" s="1"/>
      <c r="H1437" t="s">
        <v>3798</v>
      </c>
      <c r="I1437" t="s">
        <v>2333</v>
      </c>
      <c r="J1437" s="1" t="s">
        <v>2212</v>
      </c>
      <c r="K1437">
        <v>1</v>
      </c>
      <c r="Q1437" s="3"/>
      <c r="R1437" s="3"/>
      <c r="S1437" s="3"/>
    </row>
    <row r="1438" spans="1:21" x14ac:dyDescent="0.3">
      <c r="A1438">
        <v>2018</v>
      </c>
      <c r="B1438" t="s">
        <v>1355</v>
      </c>
      <c r="C1438" s="1">
        <v>43391</v>
      </c>
      <c r="D1438" s="3">
        <v>87</v>
      </c>
      <c r="E1438" s="3">
        <v>87</v>
      </c>
      <c r="F1438" s="1"/>
      <c r="G1438" s="1"/>
      <c r="H1438" t="s">
        <v>2334</v>
      </c>
      <c r="I1438" t="s">
        <v>2333</v>
      </c>
      <c r="J1438" s="1" t="s">
        <v>2212</v>
      </c>
      <c r="K1438">
        <v>1</v>
      </c>
      <c r="Q1438" s="3"/>
      <c r="R1438" s="3"/>
      <c r="S1438" s="3"/>
    </row>
    <row r="1439" spans="1:21" x14ac:dyDescent="0.3">
      <c r="A1439">
        <v>2018</v>
      </c>
      <c r="B1439" t="s">
        <v>1356</v>
      </c>
      <c r="C1439" s="1">
        <v>43391</v>
      </c>
      <c r="D1439" s="3">
        <v>97</v>
      </c>
      <c r="E1439" s="3">
        <v>97</v>
      </c>
      <c r="F1439" s="1"/>
      <c r="G1439" s="1"/>
      <c r="H1439" t="s">
        <v>2311</v>
      </c>
      <c r="I1439" t="s">
        <v>2341</v>
      </c>
      <c r="J1439" s="1" t="s">
        <v>2212</v>
      </c>
      <c r="K1439">
        <v>1</v>
      </c>
      <c r="Q1439" s="3"/>
      <c r="R1439" s="3"/>
      <c r="S1439" s="3"/>
    </row>
    <row r="1440" spans="1:21" x14ac:dyDescent="0.3">
      <c r="A1440">
        <v>2018</v>
      </c>
      <c r="B1440" t="s">
        <v>1357</v>
      </c>
      <c r="C1440" s="1">
        <v>43391</v>
      </c>
      <c r="D1440" s="3">
        <v>78</v>
      </c>
      <c r="E1440" s="3">
        <v>78</v>
      </c>
      <c r="F1440" s="1"/>
      <c r="G1440" s="1"/>
      <c r="H1440" t="s">
        <v>2304</v>
      </c>
      <c r="I1440" t="s">
        <v>2333</v>
      </c>
      <c r="J1440" s="1" t="s">
        <v>2212</v>
      </c>
      <c r="K1440">
        <v>1</v>
      </c>
      <c r="Q1440" s="3"/>
      <c r="R1440" s="3"/>
      <c r="S1440" s="3"/>
    </row>
    <row r="1441" spans="1:21" x14ac:dyDescent="0.3">
      <c r="A1441">
        <v>2018</v>
      </c>
      <c r="B1441" t="s">
        <v>1358</v>
      </c>
      <c r="C1441" s="1">
        <v>43390</v>
      </c>
      <c r="D1441" s="3">
        <v>100</v>
      </c>
      <c r="E1441" s="3">
        <v>100</v>
      </c>
      <c r="F1441" s="1"/>
      <c r="G1441" s="1"/>
      <c r="H1441" t="s">
        <v>2354</v>
      </c>
      <c r="I1441" t="s">
        <v>2341</v>
      </c>
      <c r="J1441" s="1" t="s">
        <v>2212</v>
      </c>
      <c r="K1441">
        <v>1</v>
      </c>
      <c r="Q1441" s="3"/>
      <c r="R1441" s="3"/>
      <c r="S1441" s="3"/>
    </row>
    <row r="1442" spans="1:21" x14ac:dyDescent="0.3">
      <c r="A1442">
        <v>2018</v>
      </c>
      <c r="B1442" t="s">
        <v>1359</v>
      </c>
      <c r="C1442" s="1">
        <v>43390</v>
      </c>
      <c r="D1442" s="3">
        <v>70</v>
      </c>
      <c r="E1442" s="3">
        <v>70</v>
      </c>
      <c r="F1442" s="1"/>
      <c r="G1442" s="1"/>
      <c r="H1442" t="s">
        <v>3860</v>
      </c>
      <c r="I1442" t="s">
        <v>2348</v>
      </c>
      <c r="J1442" s="1" t="s">
        <v>2212</v>
      </c>
      <c r="K1442">
        <v>1</v>
      </c>
      <c r="Q1442" s="3"/>
      <c r="R1442" s="3">
        <v>70</v>
      </c>
      <c r="S1442" s="3"/>
      <c r="U1442">
        <v>1</v>
      </c>
    </row>
    <row r="1443" spans="1:21" x14ac:dyDescent="0.3">
      <c r="A1443">
        <v>2018</v>
      </c>
      <c r="B1443" t="s">
        <v>1360</v>
      </c>
      <c r="C1443" s="1">
        <v>43389</v>
      </c>
      <c r="D1443" s="3">
        <v>90</v>
      </c>
      <c r="E1443" s="3">
        <v>90</v>
      </c>
      <c r="F1443" s="1"/>
      <c r="G1443" s="1"/>
      <c r="H1443" t="s">
        <v>2443</v>
      </c>
      <c r="I1443" t="s">
        <v>2333</v>
      </c>
      <c r="J1443" s="1" t="s">
        <v>2212</v>
      </c>
      <c r="K1443">
        <v>1</v>
      </c>
      <c r="Q1443" s="3"/>
      <c r="R1443" s="3"/>
      <c r="S1443" s="3"/>
    </row>
    <row r="1444" spans="1:21" x14ac:dyDescent="0.3">
      <c r="A1444">
        <v>2018</v>
      </c>
      <c r="B1444" t="s">
        <v>1361</v>
      </c>
      <c r="C1444" s="1">
        <v>43388</v>
      </c>
      <c r="D1444" s="3">
        <v>85</v>
      </c>
      <c r="E1444" s="3">
        <v>85</v>
      </c>
      <c r="F1444" s="1"/>
      <c r="G1444" s="1"/>
      <c r="H1444" t="s">
        <v>2439</v>
      </c>
      <c r="I1444" t="s">
        <v>2348</v>
      </c>
      <c r="J1444" s="1" t="s">
        <v>2212</v>
      </c>
      <c r="K1444">
        <v>1</v>
      </c>
      <c r="Q1444" s="3"/>
      <c r="R1444" s="3"/>
      <c r="S1444" s="3"/>
    </row>
    <row r="1445" spans="1:21" x14ac:dyDescent="0.3">
      <c r="A1445">
        <v>2018</v>
      </c>
      <c r="B1445" t="s">
        <v>1362</v>
      </c>
      <c r="C1445" s="1">
        <v>43388</v>
      </c>
      <c r="D1445" s="3">
        <v>93</v>
      </c>
      <c r="E1445" s="3">
        <v>93</v>
      </c>
      <c r="F1445" s="1"/>
      <c r="G1445" s="1"/>
      <c r="H1445" t="s">
        <v>3605</v>
      </c>
      <c r="I1445" t="s">
        <v>2348</v>
      </c>
      <c r="J1445" s="1" t="s">
        <v>2212</v>
      </c>
      <c r="K1445">
        <v>1</v>
      </c>
      <c r="Q1445" s="3"/>
      <c r="R1445" s="3"/>
      <c r="S1445" s="3"/>
    </row>
    <row r="1446" spans="1:21" x14ac:dyDescent="0.3">
      <c r="A1446">
        <v>2018</v>
      </c>
      <c r="B1446" t="s">
        <v>1363</v>
      </c>
      <c r="C1446" s="1">
        <v>43386</v>
      </c>
      <c r="D1446" s="3">
        <v>81</v>
      </c>
      <c r="E1446" s="3">
        <v>81</v>
      </c>
      <c r="F1446" s="1"/>
      <c r="G1446" s="1"/>
      <c r="H1446" t="s">
        <v>3861</v>
      </c>
      <c r="I1446" t="s">
        <v>2333</v>
      </c>
      <c r="J1446" s="1" t="s">
        <v>2212</v>
      </c>
      <c r="K1446">
        <v>1</v>
      </c>
      <c r="Q1446" s="3"/>
      <c r="R1446" s="3"/>
      <c r="S1446" s="3"/>
    </row>
    <row r="1447" spans="1:21" x14ac:dyDescent="0.3">
      <c r="A1447">
        <v>2018</v>
      </c>
      <c r="B1447" t="s">
        <v>1364</v>
      </c>
      <c r="C1447" s="1">
        <v>43385</v>
      </c>
      <c r="D1447" s="3">
        <v>99</v>
      </c>
      <c r="E1447" s="3">
        <v>99</v>
      </c>
      <c r="F1447" s="1"/>
      <c r="G1447" s="1"/>
      <c r="H1447" t="s">
        <v>3643</v>
      </c>
      <c r="I1447" t="s">
        <v>2341</v>
      </c>
      <c r="J1447" s="1" t="s">
        <v>2212</v>
      </c>
      <c r="K1447">
        <v>1</v>
      </c>
      <c r="Q1447" s="3"/>
      <c r="R1447" s="3"/>
      <c r="S1447" s="3"/>
    </row>
    <row r="1448" spans="1:21" x14ac:dyDescent="0.3">
      <c r="A1448">
        <v>2018</v>
      </c>
      <c r="B1448" t="s">
        <v>1365</v>
      </c>
      <c r="C1448" s="1">
        <v>43385</v>
      </c>
      <c r="D1448" s="3">
        <v>89</v>
      </c>
      <c r="E1448" s="3">
        <v>89</v>
      </c>
      <c r="F1448" s="1"/>
      <c r="G1448" s="1"/>
      <c r="H1448" t="s">
        <v>3862</v>
      </c>
      <c r="I1448" t="s">
        <v>2333</v>
      </c>
      <c r="J1448" s="1" t="s">
        <v>2212</v>
      </c>
      <c r="K1448">
        <v>1</v>
      </c>
      <c r="Q1448" s="3"/>
      <c r="R1448" s="3"/>
      <c r="S1448" s="3"/>
    </row>
    <row r="1449" spans="1:21" x14ac:dyDescent="0.3">
      <c r="A1449">
        <v>2018</v>
      </c>
      <c r="B1449" t="s">
        <v>1366</v>
      </c>
      <c r="C1449" s="1">
        <v>43385</v>
      </c>
      <c r="D1449" s="3">
        <v>78</v>
      </c>
      <c r="E1449" s="3">
        <v>78</v>
      </c>
      <c r="F1449" s="1"/>
      <c r="G1449" s="1"/>
      <c r="H1449" t="s">
        <v>2354</v>
      </c>
      <c r="I1449" t="s">
        <v>2341</v>
      </c>
      <c r="J1449" s="1" t="s">
        <v>2212</v>
      </c>
      <c r="K1449">
        <v>1</v>
      </c>
      <c r="Q1449" s="3"/>
      <c r="R1449" s="3"/>
      <c r="S1449" s="3"/>
    </row>
    <row r="1450" spans="1:21" x14ac:dyDescent="0.3">
      <c r="A1450">
        <v>2018</v>
      </c>
      <c r="B1450" t="s">
        <v>1367</v>
      </c>
      <c r="C1450" s="1">
        <v>43384</v>
      </c>
      <c r="D1450" s="3">
        <v>77</v>
      </c>
      <c r="E1450" s="3">
        <v>77</v>
      </c>
      <c r="F1450" s="1"/>
      <c r="G1450" s="1"/>
      <c r="H1450" t="s">
        <v>3498</v>
      </c>
      <c r="I1450" t="s">
        <v>2348</v>
      </c>
      <c r="J1450" s="1" t="s">
        <v>2212</v>
      </c>
      <c r="K1450">
        <v>1</v>
      </c>
      <c r="Q1450" s="3"/>
      <c r="R1450" s="3"/>
      <c r="S1450" s="3"/>
    </row>
    <row r="1451" spans="1:21" x14ac:dyDescent="0.3">
      <c r="A1451">
        <v>2018</v>
      </c>
      <c r="B1451" t="s">
        <v>1368</v>
      </c>
      <c r="C1451" s="1">
        <v>43384</v>
      </c>
      <c r="D1451" s="3">
        <v>92</v>
      </c>
      <c r="E1451" s="3">
        <v>92</v>
      </c>
      <c r="F1451" s="1"/>
      <c r="G1451" s="1"/>
      <c r="H1451" t="s">
        <v>3592</v>
      </c>
      <c r="I1451" t="s">
        <v>2333</v>
      </c>
      <c r="J1451" s="1" t="s">
        <v>2398</v>
      </c>
      <c r="K1451">
        <v>1</v>
      </c>
      <c r="Q1451" s="3"/>
      <c r="R1451" s="3"/>
      <c r="S1451" s="3"/>
    </row>
    <row r="1452" spans="1:21" x14ac:dyDescent="0.3">
      <c r="A1452">
        <v>2018</v>
      </c>
      <c r="B1452" t="s">
        <v>1369</v>
      </c>
      <c r="C1452" s="1">
        <v>43384</v>
      </c>
      <c r="D1452" s="3">
        <v>72</v>
      </c>
      <c r="E1452" s="3">
        <v>72</v>
      </c>
      <c r="F1452" s="1"/>
      <c r="G1452" s="1"/>
      <c r="H1452" t="s">
        <v>3733</v>
      </c>
      <c r="I1452" t="s">
        <v>2333</v>
      </c>
      <c r="J1452" s="1" t="s">
        <v>2212</v>
      </c>
      <c r="K1452">
        <v>1</v>
      </c>
      <c r="Q1452" s="3"/>
      <c r="R1452" s="3">
        <v>72</v>
      </c>
      <c r="S1452" s="3"/>
      <c r="U1452">
        <v>1</v>
      </c>
    </row>
    <row r="1453" spans="1:21" x14ac:dyDescent="0.3">
      <c r="A1453">
        <v>2018</v>
      </c>
      <c r="B1453" t="s">
        <v>1370</v>
      </c>
      <c r="C1453" s="1">
        <v>43382</v>
      </c>
      <c r="D1453" s="3">
        <v>81</v>
      </c>
      <c r="E1453" s="3">
        <v>81</v>
      </c>
      <c r="F1453" s="1"/>
      <c r="G1453" s="1"/>
      <c r="H1453" t="s">
        <v>3728</v>
      </c>
      <c r="I1453" t="s">
        <v>2333</v>
      </c>
      <c r="J1453" s="1" t="s">
        <v>2212</v>
      </c>
      <c r="K1453">
        <v>1</v>
      </c>
      <c r="Q1453" s="3"/>
      <c r="R1453" s="3"/>
      <c r="S1453" s="3"/>
    </row>
    <row r="1454" spans="1:21" x14ac:dyDescent="0.3">
      <c r="A1454">
        <v>2018</v>
      </c>
      <c r="B1454" t="s">
        <v>1371</v>
      </c>
      <c r="C1454" s="1">
        <v>43381</v>
      </c>
      <c r="D1454" s="3">
        <v>69</v>
      </c>
      <c r="E1454" s="3">
        <v>69</v>
      </c>
      <c r="F1454" s="1"/>
      <c r="G1454" s="1"/>
      <c r="H1454" t="s">
        <v>2390</v>
      </c>
      <c r="I1454" t="s">
        <v>2359</v>
      </c>
      <c r="J1454" s="1" t="s">
        <v>2212</v>
      </c>
      <c r="K1454">
        <v>1</v>
      </c>
      <c r="Q1454" s="3"/>
      <c r="R1454" s="3">
        <v>69</v>
      </c>
      <c r="S1454" s="3"/>
      <c r="U1454">
        <v>1</v>
      </c>
    </row>
    <row r="1455" spans="1:21" x14ac:dyDescent="0.3">
      <c r="A1455">
        <v>2018</v>
      </c>
      <c r="B1455" t="s">
        <v>1372</v>
      </c>
      <c r="C1455" s="1">
        <v>43379</v>
      </c>
      <c r="D1455" s="3">
        <v>82</v>
      </c>
      <c r="E1455" s="3">
        <v>82</v>
      </c>
      <c r="F1455" s="1"/>
      <c r="G1455" s="1"/>
      <c r="H1455" t="s">
        <v>2370</v>
      </c>
      <c r="I1455" t="s">
        <v>2371</v>
      </c>
      <c r="J1455" s="1" t="s">
        <v>2212</v>
      </c>
      <c r="K1455">
        <v>1</v>
      </c>
      <c r="Q1455" s="3"/>
      <c r="R1455" s="3"/>
      <c r="S1455" s="3"/>
    </row>
    <row r="1456" spans="1:21" x14ac:dyDescent="0.3">
      <c r="A1456">
        <v>2018</v>
      </c>
      <c r="B1456" t="s">
        <v>1373</v>
      </c>
      <c r="C1456" s="1">
        <v>43377</v>
      </c>
      <c r="D1456" s="3">
        <v>89</v>
      </c>
      <c r="E1456" s="3">
        <v>89</v>
      </c>
      <c r="F1456" s="1"/>
      <c r="G1456" s="1"/>
      <c r="H1456" t="s">
        <v>3460</v>
      </c>
      <c r="I1456" t="s">
        <v>2330</v>
      </c>
      <c r="J1456" s="1" t="s">
        <v>2212</v>
      </c>
      <c r="K1456">
        <v>1</v>
      </c>
      <c r="Q1456" s="3"/>
      <c r="R1456" s="3"/>
      <c r="S1456" s="3"/>
    </row>
    <row r="1457" spans="1:19" x14ac:dyDescent="0.3">
      <c r="A1457">
        <v>2018</v>
      </c>
      <c r="B1457" t="s">
        <v>1374</v>
      </c>
      <c r="C1457" s="1">
        <v>43376</v>
      </c>
      <c r="D1457" s="3">
        <v>86</v>
      </c>
      <c r="E1457" s="3">
        <v>86</v>
      </c>
      <c r="F1457" s="1"/>
      <c r="G1457" s="1"/>
      <c r="H1457" t="s">
        <v>3459</v>
      </c>
      <c r="I1457" t="s">
        <v>2333</v>
      </c>
      <c r="J1457" s="1" t="s">
        <v>2212</v>
      </c>
      <c r="K1457">
        <v>1</v>
      </c>
      <c r="Q1457" s="3"/>
      <c r="R1457" s="3"/>
      <c r="S1457" s="3"/>
    </row>
    <row r="1458" spans="1:19" x14ac:dyDescent="0.3">
      <c r="A1458">
        <v>2018</v>
      </c>
      <c r="B1458" t="s">
        <v>1375</v>
      </c>
      <c r="C1458" s="1">
        <v>43375</v>
      </c>
      <c r="D1458" s="3">
        <v>76</v>
      </c>
      <c r="E1458" s="3">
        <v>76</v>
      </c>
      <c r="F1458" s="1"/>
      <c r="G1458" s="1"/>
      <c r="H1458" t="s">
        <v>2334</v>
      </c>
      <c r="I1458" t="s">
        <v>2333</v>
      </c>
      <c r="J1458" s="1" t="s">
        <v>2212</v>
      </c>
      <c r="K1458">
        <v>1</v>
      </c>
      <c r="Q1458" s="3"/>
      <c r="R1458" s="3"/>
      <c r="S1458" s="3"/>
    </row>
    <row r="1459" spans="1:19" x14ac:dyDescent="0.3">
      <c r="A1459">
        <v>2018</v>
      </c>
      <c r="B1459" t="s">
        <v>1376</v>
      </c>
      <c r="C1459" s="1">
        <v>43374</v>
      </c>
      <c r="D1459" s="3">
        <v>84</v>
      </c>
      <c r="E1459" s="3">
        <v>84</v>
      </c>
      <c r="F1459" s="1"/>
      <c r="G1459" s="1"/>
      <c r="H1459" t="s">
        <v>2309</v>
      </c>
      <c r="I1459" t="s">
        <v>2333</v>
      </c>
      <c r="J1459" s="1" t="s">
        <v>2212</v>
      </c>
      <c r="K1459">
        <v>1</v>
      </c>
      <c r="M1459">
        <f>SUM(K1421:K1459)</f>
        <v>39</v>
      </c>
      <c r="O1459" s="4">
        <f>AVERAGE(D1421:D1459)</f>
        <v>83.07692307692308</v>
      </c>
      <c r="Q1459" s="3"/>
      <c r="R1459" s="3"/>
      <c r="S1459" s="3"/>
    </row>
    <row r="1460" spans="1:19" x14ac:dyDescent="0.3">
      <c r="A1460">
        <v>2018</v>
      </c>
      <c r="B1460" t="s">
        <v>1377</v>
      </c>
      <c r="C1460" s="1">
        <v>43373</v>
      </c>
      <c r="D1460" s="3">
        <v>88</v>
      </c>
      <c r="E1460" s="3">
        <v>88</v>
      </c>
      <c r="F1460" s="1"/>
      <c r="G1460" s="1"/>
      <c r="H1460" t="s">
        <v>2370</v>
      </c>
      <c r="I1460" t="s">
        <v>2371</v>
      </c>
      <c r="J1460" s="1" t="s">
        <v>2212</v>
      </c>
      <c r="K1460">
        <v>1</v>
      </c>
      <c r="Q1460" s="3"/>
      <c r="R1460" s="3"/>
      <c r="S1460" s="3"/>
    </row>
    <row r="1461" spans="1:19" x14ac:dyDescent="0.3">
      <c r="A1461">
        <v>2018</v>
      </c>
      <c r="B1461" t="s">
        <v>1378</v>
      </c>
      <c r="C1461" s="1">
        <v>43373</v>
      </c>
      <c r="D1461" s="3">
        <v>93</v>
      </c>
      <c r="E1461" s="3">
        <v>93</v>
      </c>
      <c r="F1461" s="1"/>
      <c r="G1461" s="1"/>
      <c r="H1461" t="s">
        <v>3479</v>
      </c>
      <c r="I1461" t="s">
        <v>3448</v>
      </c>
      <c r="J1461" s="1" t="s">
        <v>2212</v>
      </c>
      <c r="K1461">
        <v>1</v>
      </c>
      <c r="Q1461" s="3"/>
      <c r="R1461" s="3"/>
      <c r="S1461" s="3"/>
    </row>
    <row r="1462" spans="1:19" x14ac:dyDescent="0.3">
      <c r="A1462">
        <v>2018</v>
      </c>
      <c r="B1462" t="s">
        <v>1379</v>
      </c>
      <c r="C1462" s="1">
        <v>43373</v>
      </c>
      <c r="D1462" s="3">
        <v>79</v>
      </c>
      <c r="E1462" s="3">
        <v>79</v>
      </c>
      <c r="F1462" s="1"/>
      <c r="G1462" s="1"/>
      <c r="H1462" t="s">
        <v>2334</v>
      </c>
      <c r="I1462" t="s">
        <v>2333</v>
      </c>
      <c r="J1462" s="1" t="s">
        <v>2212</v>
      </c>
      <c r="K1462">
        <v>1</v>
      </c>
      <c r="Q1462" s="3"/>
      <c r="R1462" s="3"/>
      <c r="S1462" s="3"/>
    </row>
    <row r="1463" spans="1:19" x14ac:dyDescent="0.3">
      <c r="A1463">
        <v>2018</v>
      </c>
      <c r="B1463" t="s">
        <v>1380</v>
      </c>
      <c r="C1463" s="1">
        <v>43372</v>
      </c>
      <c r="D1463" s="3">
        <v>91</v>
      </c>
      <c r="E1463" s="3">
        <v>91</v>
      </c>
      <c r="F1463" s="1"/>
      <c r="G1463" s="1"/>
      <c r="H1463" t="s">
        <v>3863</v>
      </c>
      <c r="I1463" t="s">
        <v>2348</v>
      </c>
      <c r="J1463" s="1" t="s">
        <v>2212</v>
      </c>
      <c r="K1463">
        <v>1</v>
      </c>
      <c r="Q1463" s="3"/>
      <c r="R1463" s="3"/>
      <c r="S1463" s="3"/>
    </row>
    <row r="1464" spans="1:19" x14ac:dyDescent="0.3">
      <c r="A1464">
        <v>2018</v>
      </c>
      <c r="B1464" t="s">
        <v>1381</v>
      </c>
      <c r="C1464" s="1">
        <v>43372</v>
      </c>
      <c r="D1464" s="3">
        <v>98</v>
      </c>
      <c r="E1464" s="3">
        <v>98</v>
      </c>
      <c r="F1464" s="1"/>
      <c r="G1464" s="1"/>
      <c r="H1464" t="s">
        <v>3481</v>
      </c>
      <c r="I1464" t="s">
        <v>2348</v>
      </c>
      <c r="J1464" s="1" t="s">
        <v>2212</v>
      </c>
      <c r="K1464">
        <v>1</v>
      </c>
      <c r="Q1464" s="3"/>
      <c r="R1464" s="3"/>
      <c r="S1464" s="3"/>
    </row>
    <row r="1465" spans="1:19" x14ac:dyDescent="0.3">
      <c r="A1465">
        <v>2018</v>
      </c>
      <c r="B1465" t="s">
        <v>1382</v>
      </c>
      <c r="C1465" s="1">
        <v>43369</v>
      </c>
      <c r="D1465" s="3">
        <v>92</v>
      </c>
      <c r="E1465" s="3">
        <v>92</v>
      </c>
      <c r="F1465" s="1"/>
      <c r="G1465" s="1"/>
      <c r="H1465" t="s">
        <v>3446</v>
      </c>
      <c r="I1465" t="s">
        <v>3445</v>
      </c>
      <c r="J1465" s="1" t="s">
        <v>2212</v>
      </c>
      <c r="K1465">
        <v>1</v>
      </c>
      <c r="Q1465" s="3"/>
      <c r="R1465" s="3"/>
      <c r="S1465" s="3"/>
    </row>
    <row r="1466" spans="1:19" x14ac:dyDescent="0.3">
      <c r="A1466">
        <v>2018</v>
      </c>
      <c r="B1466" t="s">
        <v>1383</v>
      </c>
      <c r="C1466" s="1">
        <v>43369</v>
      </c>
      <c r="D1466" s="3">
        <v>82</v>
      </c>
      <c r="E1466" s="3">
        <v>82</v>
      </c>
      <c r="F1466" s="1"/>
      <c r="G1466" s="1"/>
      <c r="H1466" t="s">
        <v>3864</v>
      </c>
      <c r="I1466" t="s">
        <v>2341</v>
      </c>
      <c r="J1466" s="1" t="s">
        <v>2212</v>
      </c>
      <c r="K1466">
        <v>1</v>
      </c>
      <c r="Q1466" s="3"/>
      <c r="R1466" s="3"/>
      <c r="S1466" s="3"/>
    </row>
    <row r="1467" spans="1:19" x14ac:dyDescent="0.3">
      <c r="A1467">
        <v>2018</v>
      </c>
      <c r="B1467" t="s">
        <v>1384</v>
      </c>
      <c r="C1467" s="1">
        <v>43369</v>
      </c>
      <c r="D1467" s="3">
        <v>78</v>
      </c>
      <c r="E1467" s="3">
        <v>78</v>
      </c>
      <c r="F1467" s="1"/>
      <c r="G1467" s="1"/>
      <c r="H1467" t="s">
        <v>3730</v>
      </c>
      <c r="I1467" t="s">
        <v>2348</v>
      </c>
      <c r="J1467" s="1" t="s">
        <v>2212</v>
      </c>
      <c r="K1467">
        <v>1</v>
      </c>
      <c r="Q1467" s="3"/>
      <c r="R1467" s="3"/>
      <c r="S1467" s="3"/>
    </row>
    <row r="1468" spans="1:19" x14ac:dyDescent="0.3">
      <c r="A1468">
        <v>2018</v>
      </c>
      <c r="B1468" t="s">
        <v>1385</v>
      </c>
      <c r="C1468" s="1">
        <v>43367</v>
      </c>
      <c r="D1468" s="3">
        <v>94</v>
      </c>
      <c r="E1468" s="3">
        <v>94</v>
      </c>
      <c r="F1468" s="1"/>
      <c r="G1468" s="1"/>
      <c r="H1468" t="s">
        <v>3484</v>
      </c>
      <c r="I1468" t="s">
        <v>2341</v>
      </c>
      <c r="J1468" s="1" t="s">
        <v>2212</v>
      </c>
      <c r="K1468">
        <v>1</v>
      </c>
      <c r="Q1468" s="3"/>
      <c r="R1468" s="3"/>
      <c r="S1468" s="3"/>
    </row>
    <row r="1469" spans="1:19" x14ac:dyDescent="0.3">
      <c r="A1469">
        <v>2018</v>
      </c>
      <c r="B1469" t="s">
        <v>1386</v>
      </c>
      <c r="C1469" s="1">
        <v>43367</v>
      </c>
      <c r="D1469" s="3">
        <v>80</v>
      </c>
      <c r="E1469" s="3">
        <v>80</v>
      </c>
      <c r="F1469" s="1"/>
      <c r="G1469" s="1"/>
      <c r="H1469" t="s">
        <v>3490</v>
      </c>
      <c r="I1469" t="s">
        <v>2333</v>
      </c>
      <c r="J1469" s="1" t="s">
        <v>2212</v>
      </c>
      <c r="K1469">
        <v>1</v>
      </c>
      <c r="Q1469" s="3"/>
      <c r="R1469" s="3"/>
      <c r="S1469" s="3"/>
    </row>
    <row r="1470" spans="1:19" x14ac:dyDescent="0.3">
      <c r="A1470">
        <v>2018</v>
      </c>
      <c r="B1470" t="s">
        <v>1387</v>
      </c>
      <c r="C1470" s="1">
        <v>43366</v>
      </c>
      <c r="D1470" s="3">
        <v>88</v>
      </c>
      <c r="E1470" s="3">
        <v>88</v>
      </c>
      <c r="F1470" s="1"/>
      <c r="G1470" s="1"/>
      <c r="H1470" t="s">
        <v>2304</v>
      </c>
      <c r="I1470" t="s">
        <v>2333</v>
      </c>
      <c r="J1470" s="1" t="s">
        <v>2212</v>
      </c>
      <c r="K1470">
        <v>1</v>
      </c>
      <c r="Q1470" s="3"/>
      <c r="R1470" s="3"/>
      <c r="S1470" s="3"/>
    </row>
    <row r="1471" spans="1:19" x14ac:dyDescent="0.3">
      <c r="A1471">
        <v>2018</v>
      </c>
      <c r="B1471" t="s">
        <v>1388</v>
      </c>
      <c r="C1471" s="1">
        <v>43365</v>
      </c>
      <c r="D1471" s="3">
        <v>94</v>
      </c>
      <c r="E1471" s="3">
        <v>94</v>
      </c>
      <c r="F1471" s="1"/>
      <c r="G1471" s="1"/>
      <c r="H1471" t="s">
        <v>3865</v>
      </c>
      <c r="I1471" t="s">
        <v>2341</v>
      </c>
      <c r="J1471" s="1" t="s">
        <v>2212</v>
      </c>
      <c r="K1471">
        <v>1</v>
      </c>
      <c r="Q1471" s="3"/>
      <c r="R1471" s="3"/>
      <c r="S1471" s="3"/>
    </row>
    <row r="1472" spans="1:19" x14ac:dyDescent="0.3">
      <c r="A1472">
        <v>2018</v>
      </c>
      <c r="B1472" t="s">
        <v>1389</v>
      </c>
      <c r="C1472" s="1">
        <v>43363</v>
      </c>
      <c r="D1472" s="3">
        <v>88</v>
      </c>
      <c r="E1472" s="3">
        <v>88</v>
      </c>
      <c r="F1472" s="1"/>
      <c r="G1472" s="1"/>
      <c r="H1472" t="s">
        <v>3866</v>
      </c>
      <c r="I1472" t="s">
        <v>2341</v>
      </c>
      <c r="J1472" s="1" t="s">
        <v>2212</v>
      </c>
      <c r="K1472">
        <v>1</v>
      </c>
      <c r="Q1472" s="3"/>
      <c r="R1472" s="3"/>
      <c r="S1472" s="3"/>
    </row>
    <row r="1473" spans="1:21" x14ac:dyDescent="0.3">
      <c r="A1473">
        <v>2018</v>
      </c>
      <c r="B1473" t="s">
        <v>1390</v>
      </c>
      <c r="C1473" s="1">
        <v>43362</v>
      </c>
      <c r="D1473" s="3">
        <v>87</v>
      </c>
      <c r="E1473" s="3">
        <v>87</v>
      </c>
      <c r="F1473" s="1"/>
      <c r="G1473" s="1"/>
      <c r="H1473" t="s">
        <v>3481</v>
      </c>
      <c r="I1473" t="s">
        <v>2348</v>
      </c>
      <c r="J1473" s="1" t="s">
        <v>2212</v>
      </c>
      <c r="K1473">
        <v>1</v>
      </c>
      <c r="Q1473" s="3"/>
      <c r="R1473" s="3"/>
      <c r="S1473" s="3"/>
    </row>
    <row r="1474" spans="1:21" x14ac:dyDescent="0.3">
      <c r="A1474">
        <v>2018</v>
      </c>
      <c r="B1474" t="s">
        <v>1391</v>
      </c>
      <c r="C1474" s="1">
        <v>43362</v>
      </c>
      <c r="D1474" s="3">
        <v>79</v>
      </c>
      <c r="E1474" s="3">
        <v>79</v>
      </c>
      <c r="F1474" s="1"/>
      <c r="G1474" s="1"/>
      <c r="H1474" t="s">
        <v>2304</v>
      </c>
      <c r="I1474" t="s">
        <v>2333</v>
      </c>
      <c r="J1474" s="1" t="s">
        <v>2212</v>
      </c>
      <c r="K1474">
        <v>1</v>
      </c>
      <c r="Q1474" s="3"/>
      <c r="R1474" s="3"/>
      <c r="S1474" s="3"/>
    </row>
    <row r="1475" spans="1:21" x14ac:dyDescent="0.3">
      <c r="A1475">
        <v>2018</v>
      </c>
      <c r="B1475" t="s">
        <v>1392</v>
      </c>
      <c r="C1475" s="1">
        <v>43360</v>
      </c>
      <c r="D1475" s="3">
        <v>63</v>
      </c>
      <c r="E1475" s="3">
        <v>63</v>
      </c>
      <c r="F1475" s="1"/>
      <c r="G1475" s="1"/>
      <c r="H1475" t="s">
        <v>2354</v>
      </c>
      <c r="I1475" t="s">
        <v>2341</v>
      </c>
      <c r="J1475" s="1" t="s">
        <v>2212</v>
      </c>
      <c r="K1475">
        <v>1</v>
      </c>
      <c r="Q1475" s="3">
        <v>63</v>
      </c>
      <c r="R1475" s="3"/>
      <c r="S1475" s="3"/>
      <c r="T1475">
        <v>1</v>
      </c>
    </row>
    <row r="1476" spans="1:21" x14ac:dyDescent="0.3">
      <c r="A1476">
        <v>2018</v>
      </c>
      <c r="B1476" t="s">
        <v>1393</v>
      </c>
      <c r="C1476" s="1">
        <v>43359</v>
      </c>
      <c r="D1476" s="3">
        <v>53</v>
      </c>
      <c r="E1476" s="3">
        <v>53</v>
      </c>
      <c r="F1476" s="1" t="s">
        <v>2148</v>
      </c>
      <c r="G1476" s="1"/>
      <c r="H1476" t="s">
        <v>3460</v>
      </c>
      <c r="I1476" t="s">
        <v>2330</v>
      </c>
      <c r="J1476" s="1" t="s">
        <v>2212</v>
      </c>
      <c r="K1476">
        <v>1</v>
      </c>
      <c r="Q1476" s="3">
        <v>53</v>
      </c>
      <c r="R1476" s="3"/>
      <c r="S1476" s="3"/>
      <c r="T1476">
        <v>1</v>
      </c>
    </row>
    <row r="1477" spans="1:21" x14ac:dyDescent="0.3">
      <c r="A1477">
        <v>2018</v>
      </c>
      <c r="B1477" t="s">
        <v>1394</v>
      </c>
      <c r="C1477" s="1">
        <v>43359</v>
      </c>
      <c r="D1477" s="3">
        <v>77</v>
      </c>
      <c r="E1477" s="3">
        <v>77</v>
      </c>
      <c r="F1477" s="1"/>
      <c r="G1477" s="1"/>
      <c r="H1477" t="s">
        <v>3643</v>
      </c>
      <c r="I1477" t="s">
        <v>2341</v>
      </c>
      <c r="J1477" s="1" t="s">
        <v>2212</v>
      </c>
      <c r="K1477">
        <v>1</v>
      </c>
      <c r="Q1477" s="3"/>
      <c r="R1477" s="3"/>
      <c r="S1477" s="3"/>
    </row>
    <row r="1478" spans="1:21" x14ac:dyDescent="0.3">
      <c r="A1478">
        <v>2018</v>
      </c>
      <c r="B1478" t="s">
        <v>1395</v>
      </c>
      <c r="C1478" s="1">
        <v>43358</v>
      </c>
      <c r="D1478" s="3">
        <v>88</v>
      </c>
      <c r="E1478" s="3">
        <v>88</v>
      </c>
      <c r="F1478" s="1"/>
      <c r="G1478" s="1"/>
      <c r="H1478" t="s">
        <v>3479</v>
      </c>
      <c r="I1478" t="s">
        <v>3448</v>
      </c>
      <c r="J1478" s="1" t="s">
        <v>2212</v>
      </c>
      <c r="K1478">
        <v>1</v>
      </c>
      <c r="Q1478" s="3"/>
      <c r="R1478" s="3"/>
      <c r="S1478" s="3"/>
    </row>
    <row r="1479" spans="1:21" x14ac:dyDescent="0.3">
      <c r="A1479">
        <v>2018</v>
      </c>
      <c r="B1479" t="s">
        <v>1396</v>
      </c>
      <c r="C1479" s="1">
        <v>43357</v>
      </c>
      <c r="D1479" s="3">
        <v>88</v>
      </c>
      <c r="E1479" s="3">
        <v>88</v>
      </c>
      <c r="F1479" s="1"/>
      <c r="G1479" s="1"/>
      <c r="H1479" t="s">
        <v>2304</v>
      </c>
      <c r="I1479" t="s">
        <v>2333</v>
      </c>
      <c r="J1479" s="1" t="s">
        <v>2212</v>
      </c>
      <c r="K1479">
        <v>1</v>
      </c>
      <c r="Q1479" s="3"/>
      <c r="R1479" s="3"/>
      <c r="S1479" s="3"/>
    </row>
    <row r="1480" spans="1:21" x14ac:dyDescent="0.3">
      <c r="A1480">
        <v>2018</v>
      </c>
      <c r="B1480" t="s">
        <v>1397</v>
      </c>
      <c r="C1480" s="1">
        <v>43356</v>
      </c>
      <c r="D1480" s="3">
        <v>92</v>
      </c>
      <c r="E1480" s="3">
        <v>92</v>
      </c>
      <c r="F1480" s="1"/>
      <c r="G1480" s="1"/>
      <c r="H1480" t="s">
        <v>2376</v>
      </c>
      <c r="I1480" t="s">
        <v>2371</v>
      </c>
      <c r="J1480" s="1" t="s">
        <v>2212</v>
      </c>
      <c r="K1480">
        <v>1</v>
      </c>
      <c r="Q1480" s="3"/>
      <c r="R1480" s="3"/>
      <c r="S1480" s="3"/>
    </row>
    <row r="1481" spans="1:21" x14ac:dyDescent="0.3">
      <c r="A1481">
        <v>2018</v>
      </c>
      <c r="B1481" t="s">
        <v>1398</v>
      </c>
      <c r="C1481" s="1">
        <v>43356</v>
      </c>
      <c r="D1481" s="3">
        <v>87</v>
      </c>
      <c r="E1481" s="3">
        <v>87</v>
      </c>
      <c r="F1481" s="1"/>
      <c r="G1481" s="1"/>
      <c r="H1481" t="s">
        <v>3593</v>
      </c>
      <c r="I1481" t="s">
        <v>2330</v>
      </c>
      <c r="J1481" s="1" t="s">
        <v>2212</v>
      </c>
      <c r="K1481">
        <v>1</v>
      </c>
      <c r="Q1481" s="3"/>
      <c r="R1481" s="3"/>
      <c r="S1481" s="3"/>
    </row>
    <row r="1482" spans="1:21" x14ac:dyDescent="0.3">
      <c r="A1482">
        <v>2018</v>
      </c>
      <c r="B1482" t="s">
        <v>1399</v>
      </c>
      <c r="C1482" s="1">
        <v>43355</v>
      </c>
      <c r="D1482" s="3">
        <v>73</v>
      </c>
      <c r="E1482" s="3">
        <v>73</v>
      </c>
      <c r="F1482" s="1"/>
      <c r="G1482" s="1"/>
      <c r="H1482" t="s">
        <v>3733</v>
      </c>
      <c r="I1482" t="s">
        <v>2333</v>
      </c>
      <c r="J1482" s="1" t="s">
        <v>2212</v>
      </c>
      <c r="K1482">
        <v>1</v>
      </c>
      <c r="Q1482" s="3"/>
      <c r="R1482" s="3">
        <v>73</v>
      </c>
      <c r="S1482" s="3"/>
      <c r="U1482">
        <v>1</v>
      </c>
    </row>
    <row r="1483" spans="1:21" x14ac:dyDescent="0.3">
      <c r="A1483">
        <v>2018</v>
      </c>
      <c r="B1483" t="s">
        <v>1400</v>
      </c>
      <c r="C1483" s="1">
        <v>43355</v>
      </c>
      <c r="D1483" s="3">
        <v>95</v>
      </c>
      <c r="E1483" s="3">
        <v>95</v>
      </c>
      <c r="F1483" s="1"/>
      <c r="G1483" s="1"/>
      <c r="H1483" t="s">
        <v>3498</v>
      </c>
      <c r="I1483" t="s">
        <v>2348</v>
      </c>
      <c r="J1483" s="1" t="s">
        <v>2212</v>
      </c>
      <c r="K1483">
        <v>1</v>
      </c>
      <c r="Q1483" s="3"/>
      <c r="R1483" s="3"/>
      <c r="S1483" s="3"/>
    </row>
    <row r="1484" spans="1:21" x14ac:dyDescent="0.3">
      <c r="A1484">
        <v>2018</v>
      </c>
      <c r="B1484" t="s">
        <v>1401</v>
      </c>
      <c r="C1484" s="1">
        <v>43355</v>
      </c>
      <c r="D1484" s="3">
        <v>78</v>
      </c>
      <c r="E1484" s="3">
        <v>78</v>
      </c>
      <c r="F1484" s="1"/>
      <c r="G1484" s="1"/>
      <c r="H1484" t="s">
        <v>3827</v>
      </c>
      <c r="I1484" t="s">
        <v>2348</v>
      </c>
      <c r="J1484" s="1" t="s">
        <v>2212</v>
      </c>
      <c r="K1484">
        <v>1</v>
      </c>
      <c r="Q1484" s="3"/>
      <c r="R1484" s="3"/>
      <c r="S1484" s="3"/>
    </row>
    <row r="1485" spans="1:21" x14ac:dyDescent="0.3">
      <c r="A1485">
        <v>2018</v>
      </c>
      <c r="B1485" t="s">
        <v>1402</v>
      </c>
      <c r="C1485" s="1">
        <v>43355</v>
      </c>
      <c r="D1485" s="3">
        <v>89</v>
      </c>
      <c r="E1485" s="3">
        <v>89</v>
      </c>
      <c r="F1485" s="1"/>
      <c r="G1485" s="1"/>
      <c r="H1485" t="s">
        <v>2334</v>
      </c>
      <c r="I1485" t="s">
        <v>2333</v>
      </c>
      <c r="J1485" s="1" t="s">
        <v>2212</v>
      </c>
      <c r="K1485">
        <v>1</v>
      </c>
      <c r="Q1485" s="3"/>
      <c r="R1485" s="3"/>
      <c r="S1485" s="3"/>
    </row>
    <row r="1486" spans="1:21" x14ac:dyDescent="0.3">
      <c r="A1486">
        <v>2018</v>
      </c>
      <c r="B1486" t="s">
        <v>1403</v>
      </c>
      <c r="C1486" s="1">
        <v>43353</v>
      </c>
      <c r="D1486" s="3">
        <v>91</v>
      </c>
      <c r="E1486" s="3">
        <v>91</v>
      </c>
      <c r="F1486" s="1" t="s">
        <v>2193</v>
      </c>
      <c r="G1486" s="1"/>
      <c r="H1486" t="s">
        <v>3474</v>
      </c>
      <c r="I1486" t="s">
        <v>2333</v>
      </c>
      <c r="J1486" s="1" t="s">
        <v>2212</v>
      </c>
      <c r="K1486">
        <v>1</v>
      </c>
      <c r="Q1486" s="3"/>
      <c r="R1486" s="3"/>
      <c r="S1486" s="3"/>
    </row>
    <row r="1487" spans="1:21" x14ac:dyDescent="0.3">
      <c r="A1487">
        <v>2018</v>
      </c>
      <c r="B1487" t="s">
        <v>1404</v>
      </c>
      <c r="C1487" s="1">
        <v>43353</v>
      </c>
      <c r="D1487" s="3">
        <v>93</v>
      </c>
      <c r="E1487" s="3">
        <v>93</v>
      </c>
      <c r="F1487" s="1"/>
      <c r="G1487" s="1"/>
      <c r="H1487" t="s">
        <v>3583</v>
      </c>
      <c r="I1487" t="s">
        <v>2341</v>
      </c>
      <c r="J1487" s="1" t="s">
        <v>2212</v>
      </c>
      <c r="K1487">
        <v>1</v>
      </c>
      <c r="Q1487" s="3"/>
      <c r="R1487" s="3"/>
      <c r="S1487" s="3"/>
    </row>
    <row r="1488" spans="1:21" x14ac:dyDescent="0.3">
      <c r="A1488">
        <v>2018</v>
      </c>
      <c r="B1488" t="s">
        <v>1405</v>
      </c>
      <c r="C1488" s="1">
        <v>43353</v>
      </c>
      <c r="D1488" s="3">
        <v>83</v>
      </c>
      <c r="E1488" s="3">
        <v>83</v>
      </c>
      <c r="F1488" s="1"/>
      <c r="G1488" s="1"/>
      <c r="H1488" t="s">
        <v>3515</v>
      </c>
      <c r="I1488" t="s">
        <v>3445</v>
      </c>
      <c r="J1488" s="1" t="s">
        <v>2212</v>
      </c>
      <c r="K1488">
        <v>1</v>
      </c>
      <c r="Q1488" s="3"/>
      <c r="R1488" s="3"/>
      <c r="S1488" s="3"/>
    </row>
    <row r="1489" spans="1:20" x14ac:dyDescent="0.3">
      <c r="A1489">
        <v>2018</v>
      </c>
      <c r="B1489" t="s">
        <v>1406</v>
      </c>
      <c r="C1489" s="1">
        <v>43352</v>
      </c>
      <c r="D1489" s="3">
        <v>92</v>
      </c>
      <c r="E1489" s="3">
        <v>92</v>
      </c>
      <c r="F1489" s="1"/>
      <c r="G1489" s="1"/>
      <c r="H1489" t="s">
        <v>2311</v>
      </c>
      <c r="I1489" t="s">
        <v>2341</v>
      </c>
      <c r="J1489" s="1" t="s">
        <v>2212</v>
      </c>
      <c r="K1489">
        <v>1</v>
      </c>
      <c r="Q1489" s="3"/>
      <c r="R1489" s="3"/>
      <c r="S1489" s="3"/>
    </row>
    <row r="1490" spans="1:20" x14ac:dyDescent="0.3">
      <c r="A1490">
        <v>2018</v>
      </c>
      <c r="B1490" t="s">
        <v>1407</v>
      </c>
      <c r="C1490" s="1">
        <v>43352</v>
      </c>
      <c r="D1490" s="3">
        <v>89</v>
      </c>
      <c r="E1490" s="3">
        <v>89</v>
      </c>
      <c r="F1490" s="1"/>
      <c r="G1490" s="1"/>
      <c r="H1490" t="s">
        <v>3639</v>
      </c>
      <c r="I1490" t="s">
        <v>3445</v>
      </c>
      <c r="J1490" s="1" t="s">
        <v>2212</v>
      </c>
      <c r="K1490">
        <v>1</v>
      </c>
      <c r="Q1490" s="3"/>
      <c r="R1490" s="3"/>
      <c r="S1490" s="3"/>
    </row>
    <row r="1491" spans="1:20" x14ac:dyDescent="0.3">
      <c r="A1491">
        <v>2018</v>
      </c>
      <c r="B1491" t="s">
        <v>1408</v>
      </c>
      <c r="C1491" s="1">
        <v>43350</v>
      </c>
      <c r="D1491" s="3">
        <v>84</v>
      </c>
      <c r="E1491" s="3">
        <v>84</v>
      </c>
      <c r="F1491" s="1"/>
      <c r="G1491" s="1"/>
      <c r="H1491" t="s">
        <v>2304</v>
      </c>
      <c r="I1491" t="s">
        <v>2333</v>
      </c>
      <c r="J1491" s="1" t="s">
        <v>2212</v>
      </c>
      <c r="K1491">
        <v>1</v>
      </c>
      <c r="Q1491" s="3"/>
      <c r="R1491" s="3"/>
      <c r="S1491" s="3"/>
    </row>
    <row r="1492" spans="1:20" x14ac:dyDescent="0.3">
      <c r="A1492">
        <v>2018</v>
      </c>
      <c r="B1492" t="s">
        <v>1409</v>
      </c>
      <c r="C1492" s="1">
        <v>43350</v>
      </c>
      <c r="D1492" s="3">
        <v>94</v>
      </c>
      <c r="E1492" s="3">
        <v>94</v>
      </c>
      <c r="F1492" s="1"/>
      <c r="G1492" s="1"/>
      <c r="H1492" t="s">
        <v>3547</v>
      </c>
      <c r="I1492" t="s">
        <v>2371</v>
      </c>
      <c r="J1492" s="1" t="s">
        <v>2212</v>
      </c>
      <c r="K1492">
        <v>1</v>
      </c>
      <c r="Q1492" s="3"/>
      <c r="R1492" s="3"/>
      <c r="S1492" s="3"/>
    </row>
    <row r="1493" spans="1:20" x14ac:dyDescent="0.3">
      <c r="A1493">
        <v>2018</v>
      </c>
      <c r="B1493" t="s">
        <v>1410</v>
      </c>
      <c r="C1493" s="1">
        <v>43349</v>
      </c>
      <c r="D1493" s="3">
        <v>96</v>
      </c>
      <c r="E1493" s="3">
        <v>96</v>
      </c>
      <c r="F1493" s="1"/>
      <c r="G1493" s="1"/>
      <c r="H1493" t="s">
        <v>2311</v>
      </c>
      <c r="I1493" t="s">
        <v>2341</v>
      </c>
      <c r="J1493" s="1" t="s">
        <v>2212</v>
      </c>
      <c r="K1493">
        <v>1</v>
      </c>
      <c r="Q1493" s="3"/>
      <c r="R1493" s="3"/>
      <c r="S1493" s="3"/>
    </row>
    <row r="1494" spans="1:20" x14ac:dyDescent="0.3">
      <c r="A1494">
        <v>2018</v>
      </c>
      <c r="B1494" t="s">
        <v>1411</v>
      </c>
      <c r="C1494" s="1">
        <v>43346</v>
      </c>
      <c r="D1494" s="3">
        <v>95</v>
      </c>
      <c r="E1494" s="3">
        <v>95</v>
      </c>
      <c r="F1494" s="1"/>
      <c r="G1494" s="1"/>
      <c r="H1494" t="s">
        <v>3583</v>
      </c>
      <c r="I1494" t="s">
        <v>2341</v>
      </c>
      <c r="J1494" s="1" t="s">
        <v>2212</v>
      </c>
      <c r="K1494">
        <v>1</v>
      </c>
      <c r="Q1494" s="3"/>
      <c r="R1494" s="3"/>
      <c r="S1494" s="3"/>
    </row>
    <row r="1495" spans="1:20" x14ac:dyDescent="0.3">
      <c r="A1495">
        <v>2018</v>
      </c>
      <c r="B1495" t="s">
        <v>1412</v>
      </c>
      <c r="C1495" s="1">
        <v>43345</v>
      </c>
      <c r="D1495" s="3">
        <v>87</v>
      </c>
      <c r="E1495" s="3">
        <v>87</v>
      </c>
      <c r="F1495" s="1"/>
      <c r="G1495" s="1"/>
      <c r="H1495" t="s">
        <v>2354</v>
      </c>
      <c r="I1495" t="s">
        <v>2341</v>
      </c>
      <c r="J1495" s="1" t="s">
        <v>2212</v>
      </c>
      <c r="K1495">
        <v>1</v>
      </c>
      <c r="Q1495" s="3"/>
      <c r="R1495" s="3"/>
      <c r="S1495" s="3"/>
    </row>
    <row r="1496" spans="1:20" x14ac:dyDescent="0.3">
      <c r="A1496">
        <v>2018</v>
      </c>
      <c r="B1496" t="s">
        <v>1413</v>
      </c>
      <c r="C1496" s="1">
        <v>43345</v>
      </c>
      <c r="D1496" s="3">
        <v>83</v>
      </c>
      <c r="E1496" s="3">
        <v>83</v>
      </c>
      <c r="F1496" s="1"/>
      <c r="G1496" s="1"/>
      <c r="H1496" t="s">
        <v>3630</v>
      </c>
      <c r="I1496" t="s">
        <v>2333</v>
      </c>
      <c r="J1496" s="1" t="s">
        <v>2212</v>
      </c>
      <c r="K1496">
        <v>1</v>
      </c>
      <c r="M1496">
        <f>SUM(K1460:K1496)</f>
        <v>37</v>
      </c>
      <c r="O1496" s="4">
        <f>AVERAGE(D1460:D1496)</f>
        <v>85.972972972972968</v>
      </c>
      <c r="Q1496" s="3"/>
      <c r="R1496" s="3"/>
      <c r="S1496" s="3"/>
    </row>
    <row r="1497" spans="1:20" x14ac:dyDescent="0.3">
      <c r="A1497">
        <v>2018</v>
      </c>
      <c r="B1497" t="s">
        <v>1414</v>
      </c>
      <c r="C1497" s="1">
        <v>43343</v>
      </c>
      <c r="D1497" s="3">
        <v>48</v>
      </c>
      <c r="E1497" s="3">
        <v>48</v>
      </c>
      <c r="F1497" s="1"/>
      <c r="G1497" s="1"/>
      <c r="H1497" t="s">
        <v>3446</v>
      </c>
      <c r="I1497" t="s">
        <v>3445</v>
      </c>
      <c r="J1497" s="1" t="s">
        <v>2212</v>
      </c>
      <c r="K1497">
        <v>1</v>
      </c>
      <c r="P1497" s="3">
        <v>48</v>
      </c>
      <c r="Q1497" s="3">
        <v>48</v>
      </c>
      <c r="R1497" s="3"/>
      <c r="S1497" s="3">
        <v>1</v>
      </c>
      <c r="T1497">
        <v>1</v>
      </c>
    </row>
    <row r="1498" spans="1:20" x14ac:dyDescent="0.3">
      <c r="A1498">
        <v>2018</v>
      </c>
      <c r="B1498" t="s">
        <v>1415</v>
      </c>
      <c r="C1498" s="1">
        <v>43342</v>
      </c>
      <c r="D1498" s="3">
        <v>86</v>
      </c>
      <c r="E1498" s="3">
        <v>86</v>
      </c>
      <c r="F1498" s="1"/>
      <c r="G1498" s="1"/>
      <c r="H1498" t="s">
        <v>2334</v>
      </c>
      <c r="I1498" t="s">
        <v>2333</v>
      </c>
      <c r="J1498" s="1" t="s">
        <v>2212</v>
      </c>
      <c r="K1498">
        <v>1</v>
      </c>
      <c r="Q1498" s="3"/>
      <c r="R1498" s="3"/>
      <c r="S1498" s="3"/>
    </row>
    <row r="1499" spans="1:20" x14ac:dyDescent="0.3">
      <c r="A1499">
        <v>2018</v>
      </c>
      <c r="B1499" t="s">
        <v>1416</v>
      </c>
      <c r="C1499" s="1">
        <v>43341</v>
      </c>
      <c r="D1499" s="3">
        <v>77</v>
      </c>
      <c r="E1499" s="3">
        <v>77</v>
      </c>
      <c r="F1499" s="1"/>
      <c r="G1499" s="1"/>
      <c r="H1499" t="s">
        <v>3867</v>
      </c>
      <c r="I1499" t="s">
        <v>2348</v>
      </c>
      <c r="J1499" s="1" t="s">
        <v>2212</v>
      </c>
      <c r="K1499">
        <v>1</v>
      </c>
      <c r="Q1499" s="3"/>
      <c r="R1499" s="3"/>
      <c r="S1499" s="3"/>
    </row>
    <row r="1500" spans="1:20" x14ac:dyDescent="0.3">
      <c r="A1500">
        <v>2018</v>
      </c>
      <c r="B1500" t="s">
        <v>1417</v>
      </c>
      <c r="C1500" s="1">
        <v>43338</v>
      </c>
      <c r="D1500" s="3">
        <v>81</v>
      </c>
      <c r="E1500" s="3">
        <v>81</v>
      </c>
      <c r="F1500" s="1"/>
      <c r="G1500" s="1"/>
      <c r="H1500" t="s">
        <v>3500</v>
      </c>
      <c r="I1500" t="s">
        <v>3476</v>
      </c>
      <c r="J1500" s="1" t="s">
        <v>2212</v>
      </c>
      <c r="K1500">
        <v>1</v>
      </c>
      <c r="Q1500" s="3"/>
      <c r="R1500" s="3"/>
      <c r="S1500" s="3"/>
    </row>
    <row r="1501" spans="1:20" x14ac:dyDescent="0.3">
      <c r="A1501">
        <v>2018</v>
      </c>
      <c r="B1501" t="s">
        <v>1418</v>
      </c>
      <c r="C1501" s="1">
        <v>43338</v>
      </c>
      <c r="D1501" s="3">
        <v>63</v>
      </c>
      <c r="E1501" s="3">
        <v>63</v>
      </c>
      <c r="F1501" s="1"/>
      <c r="G1501" s="1"/>
      <c r="H1501" t="s">
        <v>2439</v>
      </c>
      <c r="I1501" t="s">
        <v>2348</v>
      </c>
      <c r="J1501" s="1" t="s">
        <v>2212</v>
      </c>
      <c r="K1501">
        <v>1</v>
      </c>
      <c r="Q1501" s="3">
        <v>63</v>
      </c>
      <c r="R1501" s="3"/>
      <c r="S1501" s="3"/>
      <c r="T1501">
        <v>1</v>
      </c>
    </row>
    <row r="1502" spans="1:20" x14ac:dyDescent="0.3">
      <c r="A1502">
        <v>2018</v>
      </c>
      <c r="B1502" t="s">
        <v>1419</v>
      </c>
      <c r="C1502" s="1">
        <v>43337</v>
      </c>
      <c r="D1502" s="3">
        <v>54</v>
      </c>
      <c r="E1502" s="3">
        <v>54</v>
      </c>
      <c r="F1502" s="1"/>
      <c r="G1502" s="1"/>
      <c r="H1502" t="s">
        <v>3498</v>
      </c>
      <c r="I1502" t="s">
        <v>2348</v>
      </c>
      <c r="J1502" s="1" t="s">
        <v>2212</v>
      </c>
      <c r="K1502">
        <v>1</v>
      </c>
      <c r="Q1502" s="3">
        <v>54</v>
      </c>
      <c r="R1502" s="3"/>
      <c r="S1502" s="3"/>
      <c r="T1502">
        <v>1</v>
      </c>
    </row>
    <row r="1503" spans="1:20" x14ac:dyDescent="0.3">
      <c r="A1503">
        <v>2018</v>
      </c>
      <c r="B1503" t="s">
        <v>1420</v>
      </c>
      <c r="C1503" s="1">
        <v>43337</v>
      </c>
      <c r="D1503" s="3">
        <v>99</v>
      </c>
      <c r="E1503" s="3">
        <v>99</v>
      </c>
      <c r="F1503" s="1"/>
      <c r="G1503" s="1"/>
      <c r="H1503" t="s">
        <v>3474</v>
      </c>
      <c r="I1503" t="s">
        <v>2333</v>
      </c>
      <c r="J1503" s="1" t="s">
        <v>2212</v>
      </c>
      <c r="K1503">
        <v>1</v>
      </c>
      <c r="Q1503" s="3"/>
      <c r="R1503" s="3"/>
      <c r="S1503" s="3"/>
    </row>
    <row r="1504" spans="1:20" x14ac:dyDescent="0.3">
      <c r="A1504">
        <v>2018</v>
      </c>
      <c r="B1504" t="s">
        <v>1421</v>
      </c>
      <c r="C1504" s="1">
        <v>43337</v>
      </c>
      <c r="D1504" s="3">
        <v>87</v>
      </c>
      <c r="E1504" s="3">
        <v>87</v>
      </c>
      <c r="F1504" s="1"/>
      <c r="G1504" s="1"/>
      <c r="H1504" t="s">
        <v>2354</v>
      </c>
      <c r="I1504" t="s">
        <v>2341</v>
      </c>
      <c r="J1504" s="1" t="s">
        <v>2212</v>
      </c>
      <c r="K1504">
        <v>1</v>
      </c>
      <c r="Q1504" s="3"/>
      <c r="R1504" s="3"/>
      <c r="S1504" s="3"/>
    </row>
    <row r="1505" spans="1:21" x14ac:dyDescent="0.3">
      <c r="A1505">
        <v>2018</v>
      </c>
      <c r="B1505" t="s">
        <v>1422</v>
      </c>
      <c r="C1505" s="1">
        <v>43336</v>
      </c>
      <c r="D1505" s="3">
        <v>91</v>
      </c>
      <c r="E1505" s="3">
        <v>91</v>
      </c>
      <c r="F1505" s="1"/>
      <c r="G1505" s="1"/>
      <c r="H1505" t="s">
        <v>3481</v>
      </c>
      <c r="I1505" t="s">
        <v>2348</v>
      </c>
      <c r="J1505" s="1" t="s">
        <v>2212</v>
      </c>
      <c r="K1505">
        <v>1</v>
      </c>
      <c r="Q1505" s="3"/>
      <c r="R1505" s="3"/>
      <c r="S1505" s="3"/>
    </row>
    <row r="1506" spans="1:21" x14ac:dyDescent="0.3">
      <c r="A1506">
        <v>2018</v>
      </c>
      <c r="B1506" t="s">
        <v>1423</v>
      </c>
      <c r="C1506" s="1">
        <v>43335</v>
      </c>
      <c r="D1506" s="3">
        <v>89</v>
      </c>
      <c r="E1506" s="3">
        <v>89</v>
      </c>
      <c r="F1506" s="1"/>
      <c r="G1506" s="1"/>
      <c r="H1506" t="s">
        <v>3868</v>
      </c>
      <c r="I1506" t="s">
        <v>2333</v>
      </c>
      <c r="J1506" s="1" t="s">
        <v>2212</v>
      </c>
      <c r="K1506">
        <v>1</v>
      </c>
      <c r="Q1506" s="3"/>
      <c r="R1506" s="3"/>
      <c r="S1506" s="3"/>
    </row>
    <row r="1507" spans="1:21" x14ac:dyDescent="0.3">
      <c r="A1507">
        <v>2018</v>
      </c>
      <c r="B1507" t="s">
        <v>1424</v>
      </c>
      <c r="C1507" s="1">
        <v>43333</v>
      </c>
      <c r="D1507" s="3">
        <v>94</v>
      </c>
      <c r="E1507" s="3">
        <v>94</v>
      </c>
      <c r="F1507" s="1"/>
      <c r="G1507" s="1"/>
      <c r="H1507" t="s">
        <v>2354</v>
      </c>
      <c r="I1507" t="s">
        <v>2341</v>
      </c>
      <c r="J1507" s="1" t="s">
        <v>2212</v>
      </c>
      <c r="K1507">
        <v>1</v>
      </c>
      <c r="Q1507" s="3"/>
      <c r="R1507" s="3"/>
      <c r="S1507" s="3"/>
    </row>
    <row r="1508" spans="1:21" x14ac:dyDescent="0.3">
      <c r="A1508">
        <v>2018</v>
      </c>
      <c r="B1508" t="s">
        <v>1425</v>
      </c>
      <c r="C1508" s="1">
        <v>43332</v>
      </c>
      <c r="D1508" s="3">
        <v>82</v>
      </c>
      <c r="E1508" s="3">
        <v>82</v>
      </c>
      <c r="F1508" s="1"/>
      <c r="G1508" s="1"/>
      <c r="H1508" t="s">
        <v>2316</v>
      </c>
      <c r="I1508" t="s">
        <v>2341</v>
      </c>
      <c r="J1508" s="1" t="s">
        <v>2212</v>
      </c>
      <c r="K1508">
        <v>1</v>
      </c>
      <c r="Q1508" s="3"/>
      <c r="R1508" s="3"/>
      <c r="S1508" s="3"/>
    </row>
    <row r="1509" spans="1:21" x14ac:dyDescent="0.3">
      <c r="A1509">
        <v>2018</v>
      </c>
      <c r="B1509" t="s">
        <v>1426</v>
      </c>
      <c r="C1509" s="1">
        <v>43331</v>
      </c>
      <c r="D1509" s="3">
        <v>71</v>
      </c>
      <c r="E1509" s="3">
        <v>71</v>
      </c>
      <c r="F1509" s="1"/>
      <c r="G1509" s="1"/>
      <c r="H1509" t="s">
        <v>3458</v>
      </c>
      <c r="I1509" t="s">
        <v>2330</v>
      </c>
      <c r="J1509" s="1" t="s">
        <v>2212</v>
      </c>
      <c r="K1509">
        <v>1</v>
      </c>
      <c r="Q1509" s="3"/>
      <c r="R1509" s="3">
        <v>71</v>
      </c>
      <c r="S1509" s="3"/>
      <c r="U1509">
        <v>1</v>
      </c>
    </row>
    <row r="1510" spans="1:21" x14ac:dyDescent="0.3">
      <c r="A1510">
        <v>2018</v>
      </c>
      <c r="B1510" t="s">
        <v>1427</v>
      </c>
      <c r="C1510" s="1">
        <v>43330</v>
      </c>
      <c r="D1510" s="3">
        <v>89</v>
      </c>
      <c r="E1510" s="3">
        <v>89</v>
      </c>
      <c r="F1510" s="1"/>
      <c r="G1510" s="1"/>
      <c r="H1510" t="s">
        <v>3643</v>
      </c>
      <c r="I1510" t="s">
        <v>2341</v>
      </c>
      <c r="J1510" s="1" t="s">
        <v>2212</v>
      </c>
      <c r="K1510">
        <v>1</v>
      </c>
      <c r="Q1510" s="3"/>
      <c r="R1510" s="3"/>
      <c r="S1510" s="3"/>
    </row>
    <row r="1511" spans="1:21" x14ac:dyDescent="0.3">
      <c r="A1511">
        <v>2018</v>
      </c>
      <c r="B1511" t="s">
        <v>1428</v>
      </c>
      <c r="C1511" s="1">
        <v>43329</v>
      </c>
      <c r="D1511" s="3">
        <v>56</v>
      </c>
      <c r="E1511" s="3">
        <v>56</v>
      </c>
      <c r="F1511" s="1"/>
      <c r="G1511" s="1"/>
      <c r="H1511" t="s">
        <v>2334</v>
      </c>
      <c r="I1511" t="s">
        <v>2333</v>
      </c>
      <c r="J1511" s="1" t="s">
        <v>2212</v>
      </c>
      <c r="K1511">
        <v>1</v>
      </c>
      <c r="Q1511" s="3">
        <v>56</v>
      </c>
      <c r="R1511" s="3"/>
      <c r="S1511" s="3"/>
      <c r="T1511">
        <v>1</v>
      </c>
    </row>
    <row r="1512" spans="1:21" x14ac:dyDescent="0.3">
      <c r="A1512">
        <v>2018</v>
      </c>
      <c r="B1512" t="s">
        <v>1429</v>
      </c>
      <c r="C1512" s="1">
        <v>43327</v>
      </c>
      <c r="D1512" s="3">
        <v>80</v>
      </c>
      <c r="E1512" s="3">
        <v>80</v>
      </c>
      <c r="F1512" s="1"/>
      <c r="G1512" s="1"/>
      <c r="H1512" t="s">
        <v>2428</v>
      </c>
      <c r="I1512" t="s">
        <v>2333</v>
      </c>
      <c r="J1512" s="1" t="s">
        <v>2212</v>
      </c>
      <c r="K1512">
        <v>1</v>
      </c>
      <c r="Q1512" s="3"/>
      <c r="R1512" s="3"/>
      <c r="S1512" s="3"/>
    </row>
    <row r="1513" spans="1:21" x14ac:dyDescent="0.3">
      <c r="A1513">
        <v>2018</v>
      </c>
      <c r="B1513" t="s">
        <v>1430</v>
      </c>
      <c r="C1513" s="1">
        <v>43325</v>
      </c>
      <c r="D1513" s="3">
        <v>88</v>
      </c>
      <c r="E1513" s="3">
        <v>88</v>
      </c>
      <c r="F1513" s="1"/>
      <c r="G1513" s="1"/>
      <c r="H1513" t="s">
        <v>2334</v>
      </c>
      <c r="I1513" t="s">
        <v>2333</v>
      </c>
      <c r="J1513" s="1" t="s">
        <v>2212</v>
      </c>
      <c r="K1513">
        <v>1</v>
      </c>
      <c r="Q1513" s="3"/>
      <c r="R1513" s="3"/>
      <c r="S1513" s="3"/>
    </row>
    <row r="1514" spans="1:21" x14ac:dyDescent="0.3">
      <c r="A1514">
        <v>2018</v>
      </c>
      <c r="B1514" t="s">
        <v>1431</v>
      </c>
      <c r="C1514" s="1">
        <v>43325</v>
      </c>
      <c r="D1514" s="3">
        <v>75</v>
      </c>
      <c r="E1514" s="3">
        <v>75</v>
      </c>
      <c r="F1514" s="1"/>
      <c r="G1514" s="1"/>
      <c r="H1514" t="s">
        <v>2376</v>
      </c>
      <c r="I1514" t="s">
        <v>2371</v>
      </c>
      <c r="J1514" s="1" t="s">
        <v>2212</v>
      </c>
      <c r="K1514">
        <v>1</v>
      </c>
      <c r="Q1514" s="3"/>
      <c r="R1514" s="3"/>
      <c r="S1514" s="3"/>
    </row>
    <row r="1515" spans="1:21" x14ac:dyDescent="0.3">
      <c r="A1515">
        <v>2018</v>
      </c>
      <c r="B1515" t="s">
        <v>1432</v>
      </c>
      <c r="C1515" s="1">
        <v>43325</v>
      </c>
      <c r="D1515" s="3">
        <v>90</v>
      </c>
      <c r="E1515" s="3">
        <v>90</v>
      </c>
      <c r="F1515" s="1"/>
      <c r="G1515" s="1"/>
      <c r="H1515" t="s">
        <v>2334</v>
      </c>
      <c r="I1515" t="s">
        <v>2333</v>
      </c>
      <c r="J1515" s="1" t="s">
        <v>2212</v>
      </c>
      <c r="K1515">
        <v>1</v>
      </c>
      <c r="Q1515" s="3"/>
      <c r="R1515" s="3"/>
      <c r="S1515" s="3"/>
    </row>
    <row r="1516" spans="1:21" x14ac:dyDescent="0.3">
      <c r="A1516">
        <v>2018</v>
      </c>
      <c r="B1516" t="s">
        <v>1433</v>
      </c>
      <c r="C1516" s="1">
        <v>43324</v>
      </c>
      <c r="D1516" s="3">
        <v>82</v>
      </c>
      <c r="E1516" s="3">
        <v>82</v>
      </c>
      <c r="F1516" s="1"/>
      <c r="G1516" s="1"/>
      <c r="H1516" t="s">
        <v>2311</v>
      </c>
      <c r="I1516" t="s">
        <v>2341</v>
      </c>
      <c r="J1516" s="1" t="s">
        <v>2212</v>
      </c>
      <c r="K1516">
        <v>1</v>
      </c>
      <c r="Q1516" s="3"/>
      <c r="R1516" s="3"/>
      <c r="S1516" s="3"/>
    </row>
    <row r="1517" spans="1:21" x14ac:dyDescent="0.3">
      <c r="A1517">
        <v>2018</v>
      </c>
      <c r="B1517" t="s">
        <v>1434</v>
      </c>
      <c r="C1517" s="1">
        <v>43324</v>
      </c>
      <c r="D1517" s="3">
        <v>90</v>
      </c>
      <c r="E1517" s="3">
        <v>90</v>
      </c>
      <c r="F1517" s="1"/>
      <c r="G1517" s="1"/>
      <c r="H1517" t="s">
        <v>2354</v>
      </c>
      <c r="I1517" t="s">
        <v>2341</v>
      </c>
      <c r="J1517" s="1" t="s">
        <v>2212</v>
      </c>
      <c r="K1517">
        <v>1</v>
      </c>
      <c r="Q1517" s="3"/>
      <c r="R1517" s="3"/>
      <c r="S1517" s="3"/>
    </row>
    <row r="1518" spans="1:21" x14ac:dyDescent="0.3">
      <c r="A1518">
        <v>2018</v>
      </c>
      <c r="B1518" t="s">
        <v>1435</v>
      </c>
      <c r="C1518" s="1">
        <v>43323</v>
      </c>
      <c r="D1518" s="3">
        <v>63</v>
      </c>
      <c r="E1518" s="3">
        <v>63</v>
      </c>
      <c r="F1518" s="1"/>
      <c r="G1518" s="1"/>
      <c r="H1518" t="s">
        <v>2304</v>
      </c>
      <c r="I1518" t="s">
        <v>2333</v>
      </c>
      <c r="J1518" s="1" t="s">
        <v>2212</v>
      </c>
      <c r="K1518">
        <v>1</v>
      </c>
      <c r="Q1518" s="3">
        <v>63</v>
      </c>
      <c r="R1518" s="3"/>
      <c r="S1518" s="3"/>
      <c r="T1518">
        <v>1</v>
      </c>
    </row>
    <row r="1519" spans="1:21" x14ac:dyDescent="0.3">
      <c r="A1519">
        <v>2018</v>
      </c>
      <c r="B1519" t="s">
        <v>1436</v>
      </c>
      <c r="C1519" s="1">
        <v>43322</v>
      </c>
      <c r="D1519" s="3">
        <v>85</v>
      </c>
      <c r="E1519" s="3">
        <v>85</v>
      </c>
      <c r="F1519" s="1"/>
      <c r="G1519" s="1"/>
      <c r="H1519" t="s">
        <v>2310</v>
      </c>
      <c r="I1519" t="s">
        <v>2333</v>
      </c>
      <c r="J1519" s="1" t="s">
        <v>2212</v>
      </c>
      <c r="K1519">
        <v>1</v>
      </c>
      <c r="Q1519" s="3"/>
      <c r="R1519" s="3"/>
      <c r="S1519" s="3"/>
    </row>
    <row r="1520" spans="1:21" x14ac:dyDescent="0.3">
      <c r="A1520">
        <v>2018</v>
      </c>
      <c r="B1520" t="s">
        <v>1437</v>
      </c>
      <c r="C1520" s="1">
        <v>43321</v>
      </c>
      <c r="D1520" s="3">
        <v>86</v>
      </c>
      <c r="E1520" s="3">
        <v>86</v>
      </c>
      <c r="F1520" s="1"/>
      <c r="G1520" s="1"/>
      <c r="H1520" t="s">
        <v>3498</v>
      </c>
      <c r="I1520" t="s">
        <v>2348</v>
      </c>
      <c r="J1520" s="1" t="s">
        <v>2212</v>
      </c>
      <c r="K1520">
        <v>1</v>
      </c>
      <c r="Q1520" s="3"/>
      <c r="R1520" s="3"/>
      <c r="S1520" s="3"/>
    </row>
    <row r="1521" spans="1:21" x14ac:dyDescent="0.3">
      <c r="A1521">
        <v>2018</v>
      </c>
      <c r="B1521" t="s">
        <v>1438</v>
      </c>
      <c r="C1521" s="1">
        <v>43318</v>
      </c>
      <c r="D1521" s="3">
        <v>92</v>
      </c>
      <c r="E1521" s="3">
        <v>92</v>
      </c>
      <c r="F1521" s="1"/>
      <c r="G1521" s="1"/>
      <c r="H1521" t="s">
        <v>2305</v>
      </c>
      <c r="I1521" t="s">
        <v>2333</v>
      </c>
      <c r="J1521" s="1" t="s">
        <v>2212</v>
      </c>
      <c r="K1521">
        <v>1</v>
      </c>
      <c r="Q1521" s="3"/>
      <c r="R1521" s="3"/>
      <c r="S1521" s="3"/>
    </row>
    <row r="1522" spans="1:21" x14ac:dyDescent="0.3">
      <c r="A1522">
        <v>2018</v>
      </c>
      <c r="B1522" t="s">
        <v>1439</v>
      </c>
      <c r="C1522" s="1">
        <v>43318</v>
      </c>
      <c r="D1522" s="3">
        <v>74</v>
      </c>
      <c r="E1522" s="3">
        <v>74</v>
      </c>
      <c r="F1522" s="1"/>
      <c r="G1522" s="1"/>
      <c r="H1522" t="s">
        <v>2370</v>
      </c>
      <c r="I1522" t="s">
        <v>2371</v>
      </c>
      <c r="J1522" s="1" t="s">
        <v>2212</v>
      </c>
      <c r="K1522">
        <v>1</v>
      </c>
      <c r="Q1522" s="3"/>
      <c r="R1522" s="3">
        <v>74</v>
      </c>
      <c r="S1522" s="3"/>
      <c r="U1522">
        <v>1</v>
      </c>
    </row>
    <row r="1523" spans="1:21" x14ac:dyDescent="0.3">
      <c r="A1523">
        <v>2018</v>
      </c>
      <c r="B1523" t="s">
        <v>1440</v>
      </c>
      <c r="C1523" s="1">
        <v>43318</v>
      </c>
      <c r="D1523" s="3">
        <v>85</v>
      </c>
      <c r="E1523" s="3">
        <v>85</v>
      </c>
      <c r="F1523" s="1"/>
      <c r="G1523" s="1"/>
      <c r="H1523" t="s">
        <v>3446</v>
      </c>
      <c r="I1523" t="s">
        <v>3445</v>
      </c>
      <c r="J1523" s="1" t="s">
        <v>2212</v>
      </c>
      <c r="K1523">
        <v>1</v>
      </c>
      <c r="Q1523" s="3"/>
      <c r="R1523" s="3"/>
      <c r="S1523" s="3"/>
    </row>
    <row r="1524" spans="1:21" x14ac:dyDescent="0.3">
      <c r="A1524">
        <v>2018</v>
      </c>
      <c r="B1524" t="s">
        <v>1441</v>
      </c>
      <c r="C1524" s="1">
        <v>43316</v>
      </c>
      <c r="D1524" s="3">
        <v>75</v>
      </c>
      <c r="E1524" s="3">
        <v>75</v>
      </c>
      <c r="F1524" s="1" t="s">
        <v>2183</v>
      </c>
      <c r="G1524" s="1"/>
      <c r="H1524" t="s">
        <v>3614</v>
      </c>
      <c r="I1524" t="s">
        <v>2333</v>
      </c>
      <c r="J1524" s="1" t="s">
        <v>2212</v>
      </c>
      <c r="K1524">
        <v>1</v>
      </c>
      <c r="Q1524" s="3"/>
      <c r="R1524" s="3"/>
      <c r="S1524" s="3"/>
    </row>
    <row r="1525" spans="1:21" x14ac:dyDescent="0.3">
      <c r="A1525">
        <v>2018</v>
      </c>
      <c r="B1525" t="s">
        <v>1442</v>
      </c>
      <c r="C1525" s="1">
        <v>43316</v>
      </c>
      <c r="D1525" s="3">
        <v>87</v>
      </c>
      <c r="E1525" s="3">
        <v>87</v>
      </c>
      <c r="F1525" s="1"/>
      <c r="G1525" s="1"/>
      <c r="H1525" t="s">
        <v>3460</v>
      </c>
      <c r="I1525" t="s">
        <v>2330</v>
      </c>
      <c r="J1525" s="1" t="s">
        <v>2212</v>
      </c>
      <c r="K1525">
        <v>1</v>
      </c>
      <c r="Q1525" s="3"/>
      <c r="R1525" s="3"/>
      <c r="S1525" s="3"/>
    </row>
    <row r="1526" spans="1:21" x14ac:dyDescent="0.3">
      <c r="A1526">
        <v>2018</v>
      </c>
      <c r="B1526" t="s">
        <v>1443</v>
      </c>
      <c r="C1526" s="1">
        <v>43316</v>
      </c>
      <c r="D1526" s="3">
        <v>87</v>
      </c>
      <c r="E1526" s="3">
        <v>87</v>
      </c>
      <c r="F1526" s="1"/>
      <c r="G1526" s="1"/>
      <c r="H1526" t="s">
        <v>2311</v>
      </c>
      <c r="I1526" t="s">
        <v>2341</v>
      </c>
      <c r="J1526" s="1" t="s">
        <v>2212</v>
      </c>
      <c r="K1526">
        <v>1</v>
      </c>
      <c r="Q1526" s="3"/>
      <c r="R1526" s="3"/>
      <c r="S1526" s="3"/>
    </row>
    <row r="1527" spans="1:21" x14ac:dyDescent="0.3">
      <c r="A1527">
        <v>2018</v>
      </c>
      <c r="B1527" t="s">
        <v>1444</v>
      </c>
      <c r="C1527" s="1">
        <v>43316</v>
      </c>
      <c r="D1527" s="3">
        <v>90</v>
      </c>
      <c r="E1527" s="3">
        <v>90</v>
      </c>
      <c r="F1527" s="1"/>
      <c r="G1527" s="1"/>
      <c r="H1527" t="s">
        <v>3479</v>
      </c>
      <c r="I1527" t="s">
        <v>3448</v>
      </c>
      <c r="J1527" s="1" t="s">
        <v>2212</v>
      </c>
      <c r="K1527">
        <v>1</v>
      </c>
      <c r="Q1527" s="3"/>
      <c r="R1527" s="3"/>
      <c r="S1527" s="3"/>
    </row>
    <row r="1528" spans="1:21" x14ac:dyDescent="0.3">
      <c r="A1528">
        <v>2018</v>
      </c>
      <c r="B1528" t="s">
        <v>2413</v>
      </c>
      <c r="C1528" s="1">
        <v>43316</v>
      </c>
      <c r="D1528" s="3">
        <f>2018-1955</f>
        <v>63</v>
      </c>
      <c r="E1528" s="3">
        <f>2018-1955</f>
        <v>63</v>
      </c>
      <c r="F1528" s="1"/>
      <c r="G1528" s="1"/>
      <c r="H1528" s="1" t="s">
        <v>2304</v>
      </c>
      <c r="I1528" s="1" t="s">
        <v>2333</v>
      </c>
      <c r="J1528" s="9" t="s">
        <v>2414</v>
      </c>
      <c r="K1528">
        <v>1</v>
      </c>
      <c r="Q1528" s="3"/>
      <c r="R1528" s="3"/>
      <c r="S1528" s="3"/>
    </row>
    <row r="1529" spans="1:21" x14ac:dyDescent="0.3">
      <c r="A1529">
        <v>2018</v>
      </c>
      <c r="B1529" t="s">
        <v>1445</v>
      </c>
      <c r="C1529" s="1">
        <v>43315</v>
      </c>
      <c r="D1529" s="3">
        <v>87</v>
      </c>
      <c r="E1529" s="3">
        <v>87</v>
      </c>
      <c r="F1529" s="1"/>
      <c r="G1529" s="1"/>
      <c r="H1529" t="s">
        <v>3602</v>
      </c>
      <c r="I1529" t="s">
        <v>2348</v>
      </c>
      <c r="J1529" s="1" t="s">
        <v>2212</v>
      </c>
      <c r="K1529">
        <v>1</v>
      </c>
      <c r="Q1529" s="3"/>
      <c r="R1529" s="3"/>
      <c r="S1529" s="3"/>
    </row>
    <row r="1530" spans="1:21" x14ac:dyDescent="0.3">
      <c r="A1530">
        <v>2018</v>
      </c>
      <c r="B1530" t="s">
        <v>1446</v>
      </c>
      <c r="C1530" s="1">
        <v>43314</v>
      </c>
      <c r="D1530" s="3">
        <v>82</v>
      </c>
      <c r="E1530" s="3">
        <v>82</v>
      </c>
      <c r="F1530" s="1"/>
      <c r="G1530" s="1"/>
      <c r="H1530" t="s">
        <v>3853</v>
      </c>
      <c r="I1530" t="s">
        <v>2348</v>
      </c>
      <c r="J1530" s="1" t="s">
        <v>2212</v>
      </c>
      <c r="K1530">
        <v>1</v>
      </c>
      <c r="Q1530" s="3"/>
      <c r="R1530" s="3"/>
      <c r="S1530" s="3"/>
    </row>
    <row r="1531" spans="1:21" x14ac:dyDescent="0.3">
      <c r="A1531">
        <v>2018</v>
      </c>
      <c r="B1531" t="s">
        <v>1447</v>
      </c>
      <c r="C1531" s="1">
        <v>43314</v>
      </c>
      <c r="D1531" s="3">
        <v>47</v>
      </c>
      <c r="E1531" s="3">
        <v>47</v>
      </c>
      <c r="F1531" s="1"/>
      <c r="G1531" s="1"/>
      <c r="H1531" t="s">
        <v>3869</v>
      </c>
      <c r="I1531" t="s">
        <v>2341</v>
      </c>
      <c r="J1531" s="1" t="s">
        <v>2212</v>
      </c>
      <c r="K1531">
        <v>1</v>
      </c>
      <c r="P1531" s="3">
        <v>47</v>
      </c>
      <c r="Q1531" s="3">
        <v>47</v>
      </c>
      <c r="R1531" s="3"/>
      <c r="S1531" s="3">
        <v>1</v>
      </c>
      <c r="T1531">
        <v>1</v>
      </c>
    </row>
    <row r="1532" spans="1:21" x14ac:dyDescent="0.3">
      <c r="A1532">
        <v>2018</v>
      </c>
      <c r="B1532" t="s">
        <v>1448</v>
      </c>
      <c r="C1532" s="1">
        <v>43314</v>
      </c>
      <c r="D1532" s="3">
        <v>73</v>
      </c>
      <c r="E1532" s="3">
        <v>73</v>
      </c>
      <c r="F1532" s="1"/>
      <c r="G1532" s="1"/>
      <c r="H1532" t="s">
        <v>3870</v>
      </c>
      <c r="I1532" t="s">
        <v>2341</v>
      </c>
      <c r="J1532" s="1" t="s">
        <v>2212</v>
      </c>
      <c r="K1532">
        <v>1</v>
      </c>
      <c r="Q1532" s="3"/>
      <c r="R1532" s="3">
        <v>73</v>
      </c>
      <c r="S1532" s="3"/>
      <c r="U1532">
        <v>1</v>
      </c>
    </row>
    <row r="1533" spans="1:21" x14ac:dyDescent="0.3">
      <c r="A1533">
        <v>2018</v>
      </c>
      <c r="B1533" t="s">
        <v>1449</v>
      </c>
      <c r="C1533" s="1">
        <v>43313</v>
      </c>
      <c r="D1533" s="3">
        <v>73</v>
      </c>
      <c r="E1533" s="3">
        <v>73</v>
      </c>
      <c r="F1533" s="1"/>
      <c r="G1533" s="1"/>
      <c r="H1533" t="s">
        <v>3845</v>
      </c>
      <c r="I1533" t="s">
        <v>2341</v>
      </c>
      <c r="J1533" s="1" t="s">
        <v>2212</v>
      </c>
      <c r="K1533">
        <v>1</v>
      </c>
      <c r="Q1533" s="3"/>
      <c r="R1533" s="3">
        <v>73</v>
      </c>
      <c r="S1533" s="3"/>
      <c r="U1533">
        <v>1</v>
      </c>
    </row>
    <row r="1534" spans="1:21" x14ac:dyDescent="0.3">
      <c r="A1534">
        <v>2018</v>
      </c>
      <c r="B1534" t="s">
        <v>1450</v>
      </c>
      <c r="C1534" s="1">
        <v>43313</v>
      </c>
      <c r="D1534" s="3">
        <v>42</v>
      </c>
      <c r="E1534" s="3">
        <v>42</v>
      </c>
      <c r="F1534" s="1"/>
      <c r="G1534" s="1"/>
      <c r="H1534" t="s">
        <v>3607</v>
      </c>
      <c r="I1534" t="s">
        <v>3448</v>
      </c>
      <c r="J1534" s="1" t="s">
        <v>2212</v>
      </c>
      <c r="K1534">
        <v>1</v>
      </c>
      <c r="M1534">
        <f>SUM(K1497:K1534)</f>
        <v>38</v>
      </c>
      <c r="O1534" s="4">
        <f>AVERAGE(D1497:D1534)</f>
        <v>77.973684210526315</v>
      </c>
      <c r="P1534" s="3">
        <v>42</v>
      </c>
      <c r="Q1534" s="3">
        <v>42</v>
      </c>
      <c r="R1534" s="3"/>
      <c r="S1534" s="3">
        <v>1</v>
      </c>
      <c r="T1534">
        <v>1</v>
      </c>
    </row>
    <row r="1535" spans="1:21" x14ac:dyDescent="0.3">
      <c r="A1535">
        <v>2018</v>
      </c>
      <c r="B1535" t="s">
        <v>1451</v>
      </c>
      <c r="C1535" s="1">
        <v>43312</v>
      </c>
      <c r="D1535" s="3">
        <v>96</v>
      </c>
      <c r="E1535" s="3">
        <v>96</v>
      </c>
      <c r="F1535" s="1"/>
      <c r="G1535" s="1"/>
      <c r="H1535" t="s">
        <v>3871</v>
      </c>
      <c r="I1535" t="s">
        <v>2333</v>
      </c>
      <c r="J1535" s="1" t="s">
        <v>2212</v>
      </c>
      <c r="K1535">
        <v>1</v>
      </c>
      <c r="Q1535" s="3"/>
      <c r="R1535" s="3"/>
      <c r="S1535" s="3"/>
    </row>
    <row r="1536" spans="1:21" x14ac:dyDescent="0.3">
      <c r="A1536">
        <v>2018</v>
      </c>
      <c r="B1536" t="s">
        <v>1452</v>
      </c>
      <c r="C1536" s="1">
        <v>43312</v>
      </c>
      <c r="D1536" s="3">
        <v>80</v>
      </c>
      <c r="E1536" s="3">
        <v>80</v>
      </c>
      <c r="F1536" s="1"/>
      <c r="G1536" s="1"/>
      <c r="H1536" t="s">
        <v>2307</v>
      </c>
      <c r="I1536" t="s">
        <v>2330</v>
      </c>
      <c r="J1536" s="1" t="s">
        <v>2212</v>
      </c>
      <c r="K1536">
        <v>1</v>
      </c>
      <c r="Q1536" s="3"/>
      <c r="R1536" s="3"/>
      <c r="S1536" s="3"/>
    </row>
    <row r="1537" spans="1:20" x14ac:dyDescent="0.3">
      <c r="A1537">
        <v>2018</v>
      </c>
      <c r="B1537" t="s">
        <v>1453</v>
      </c>
      <c r="C1537" s="1">
        <v>43311</v>
      </c>
      <c r="D1537" s="3">
        <v>84</v>
      </c>
      <c r="E1537" s="3">
        <v>84</v>
      </c>
      <c r="F1537" s="1"/>
      <c r="G1537" s="1"/>
      <c r="H1537" t="s">
        <v>2308</v>
      </c>
      <c r="I1537" t="s">
        <v>2371</v>
      </c>
      <c r="J1537" s="1" t="s">
        <v>2212</v>
      </c>
      <c r="K1537">
        <v>1</v>
      </c>
      <c r="Q1537" s="3"/>
      <c r="R1537" s="3"/>
      <c r="S1537" s="3"/>
    </row>
    <row r="1538" spans="1:20" x14ac:dyDescent="0.3">
      <c r="A1538">
        <v>2018</v>
      </c>
      <c r="B1538" t="s">
        <v>1454</v>
      </c>
      <c r="C1538" s="1">
        <v>43310</v>
      </c>
      <c r="D1538" s="3">
        <v>50</v>
      </c>
      <c r="E1538" s="3">
        <v>50</v>
      </c>
      <c r="F1538" s="1" t="s">
        <v>2162</v>
      </c>
      <c r="G1538" s="1"/>
      <c r="H1538" t="s">
        <v>2311</v>
      </c>
      <c r="I1538" t="s">
        <v>2341</v>
      </c>
      <c r="J1538" s="1" t="s">
        <v>2212</v>
      </c>
      <c r="K1538">
        <v>1</v>
      </c>
      <c r="P1538" s="3">
        <v>50</v>
      </c>
      <c r="Q1538" s="3">
        <v>50</v>
      </c>
      <c r="R1538" s="3"/>
      <c r="S1538" s="3">
        <v>1</v>
      </c>
      <c r="T1538">
        <v>1</v>
      </c>
    </row>
    <row r="1539" spans="1:20" x14ac:dyDescent="0.3">
      <c r="A1539">
        <v>2018</v>
      </c>
      <c r="B1539" t="s">
        <v>1455</v>
      </c>
      <c r="C1539" s="1">
        <v>43307</v>
      </c>
      <c r="D1539" s="3">
        <v>91</v>
      </c>
      <c r="E1539" s="3">
        <v>91</v>
      </c>
      <c r="F1539" s="1"/>
      <c r="G1539" s="1"/>
      <c r="H1539" t="s">
        <v>2317</v>
      </c>
      <c r="I1539" t="s">
        <v>2333</v>
      </c>
      <c r="J1539" s="1" t="s">
        <v>2212</v>
      </c>
      <c r="K1539">
        <v>1</v>
      </c>
      <c r="Q1539" s="3"/>
      <c r="R1539" s="3"/>
      <c r="S1539" s="3"/>
    </row>
    <row r="1540" spans="1:20" x14ac:dyDescent="0.3">
      <c r="A1540">
        <v>2018</v>
      </c>
      <c r="B1540" t="s">
        <v>1456</v>
      </c>
      <c r="C1540" s="1">
        <v>43307</v>
      </c>
      <c r="D1540" s="3">
        <v>94</v>
      </c>
      <c r="E1540" s="3">
        <v>94</v>
      </c>
      <c r="F1540" s="1"/>
      <c r="G1540" s="1"/>
      <c r="H1540" t="s">
        <v>3872</v>
      </c>
      <c r="I1540" t="s">
        <v>2333</v>
      </c>
      <c r="J1540" s="1" t="s">
        <v>2212</v>
      </c>
      <c r="K1540">
        <v>1</v>
      </c>
      <c r="Q1540" s="3"/>
      <c r="R1540" s="3"/>
      <c r="S1540" s="3"/>
    </row>
    <row r="1541" spans="1:20" x14ac:dyDescent="0.3">
      <c r="A1541">
        <v>2018</v>
      </c>
      <c r="B1541" t="s">
        <v>1457</v>
      </c>
      <c r="C1541" s="1">
        <v>43306</v>
      </c>
      <c r="D1541" s="3">
        <v>85</v>
      </c>
      <c r="E1541" s="3">
        <v>85</v>
      </c>
      <c r="F1541" s="1"/>
      <c r="G1541" s="1"/>
      <c r="H1541" t="s">
        <v>2304</v>
      </c>
      <c r="I1541" t="s">
        <v>2333</v>
      </c>
      <c r="J1541" s="1" t="s">
        <v>2212</v>
      </c>
      <c r="K1541">
        <v>1</v>
      </c>
      <c r="Q1541" s="3"/>
      <c r="R1541" s="3"/>
      <c r="S1541" s="3"/>
    </row>
    <row r="1542" spans="1:20" x14ac:dyDescent="0.3">
      <c r="A1542">
        <v>2018</v>
      </c>
      <c r="B1542" t="s">
        <v>1458</v>
      </c>
      <c r="C1542" s="1">
        <v>43305</v>
      </c>
      <c r="D1542" s="3">
        <v>85</v>
      </c>
      <c r="E1542" s="3">
        <v>85</v>
      </c>
      <c r="F1542" s="1"/>
      <c r="G1542" s="1"/>
      <c r="H1542" t="s">
        <v>3873</v>
      </c>
      <c r="I1542" t="s">
        <v>2348</v>
      </c>
      <c r="J1542" s="1" t="s">
        <v>2212</v>
      </c>
      <c r="K1542">
        <v>1</v>
      </c>
      <c r="Q1542" s="3"/>
      <c r="R1542" s="3"/>
      <c r="S1542" s="3"/>
    </row>
    <row r="1543" spans="1:20" x14ac:dyDescent="0.3">
      <c r="A1543">
        <v>2018</v>
      </c>
      <c r="B1543" t="s">
        <v>1459</v>
      </c>
      <c r="C1543" s="1">
        <v>43305</v>
      </c>
      <c r="D1543" s="3">
        <v>77</v>
      </c>
      <c r="E1543" s="3">
        <v>77</v>
      </c>
      <c r="F1543" s="1"/>
      <c r="G1543" s="1"/>
      <c r="H1543" t="s">
        <v>2304</v>
      </c>
      <c r="I1543" t="s">
        <v>2333</v>
      </c>
      <c r="J1543" s="1" t="s">
        <v>2212</v>
      </c>
      <c r="K1543">
        <v>1</v>
      </c>
      <c r="Q1543" s="3"/>
      <c r="R1543" s="3"/>
      <c r="S1543" s="3"/>
    </row>
    <row r="1544" spans="1:20" x14ac:dyDescent="0.3">
      <c r="A1544">
        <v>2018</v>
      </c>
      <c r="B1544" t="s">
        <v>1460</v>
      </c>
      <c r="C1544" s="1">
        <v>43304</v>
      </c>
      <c r="D1544" s="3">
        <v>51</v>
      </c>
      <c r="E1544" s="3">
        <v>51</v>
      </c>
      <c r="F1544" s="1"/>
      <c r="G1544" s="1"/>
      <c r="H1544" t="s">
        <v>2390</v>
      </c>
      <c r="I1544" t="s">
        <v>2359</v>
      </c>
      <c r="J1544" s="1" t="s">
        <v>2212</v>
      </c>
      <c r="K1544">
        <v>1</v>
      </c>
      <c r="Q1544" s="3">
        <v>51</v>
      </c>
      <c r="R1544" s="3"/>
      <c r="S1544" s="3"/>
      <c r="T1544">
        <v>1</v>
      </c>
    </row>
    <row r="1545" spans="1:20" x14ac:dyDescent="0.3">
      <c r="A1545">
        <v>2018</v>
      </c>
      <c r="B1545" t="s">
        <v>1461</v>
      </c>
      <c r="C1545" s="1">
        <v>43303</v>
      </c>
      <c r="D1545" s="3">
        <v>63</v>
      </c>
      <c r="E1545" s="3">
        <v>63</v>
      </c>
      <c r="F1545" s="1"/>
      <c r="G1545" s="1"/>
      <c r="H1545" t="s">
        <v>3874</v>
      </c>
      <c r="I1545" t="s">
        <v>2330</v>
      </c>
      <c r="J1545" s="1" t="s">
        <v>2212</v>
      </c>
      <c r="K1545">
        <v>1</v>
      </c>
      <c r="Q1545" s="3">
        <v>63</v>
      </c>
      <c r="R1545" s="3"/>
      <c r="S1545" s="3"/>
      <c r="T1545">
        <v>1</v>
      </c>
    </row>
    <row r="1546" spans="1:20" x14ac:dyDescent="0.3">
      <c r="A1546">
        <v>2018</v>
      </c>
      <c r="B1546" t="s">
        <v>1462</v>
      </c>
      <c r="C1546" s="1">
        <v>43303</v>
      </c>
      <c r="D1546" s="3">
        <v>83</v>
      </c>
      <c r="E1546" s="3">
        <v>83</v>
      </c>
      <c r="F1546" s="1"/>
      <c r="G1546" s="1"/>
      <c r="H1546" t="s">
        <v>2308</v>
      </c>
      <c r="I1546" t="s">
        <v>2371</v>
      </c>
      <c r="J1546" s="1" t="s">
        <v>2212</v>
      </c>
      <c r="K1546">
        <v>1</v>
      </c>
      <c r="Q1546" s="3"/>
      <c r="R1546" s="3"/>
      <c r="S1546" s="3"/>
    </row>
    <row r="1547" spans="1:20" x14ac:dyDescent="0.3">
      <c r="A1547">
        <v>2018</v>
      </c>
      <c r="B1547" t="s">
        <v>1463</v>
      </c>
      <c r="C1547" s="1">
        <v>43302</v>
      </c>
      <c r="D1547" s="3">
        <v>88</v>
      </c>
      <c r="E1547" s="3">
        <v>88</v>
      </c>
      <c r="F1547" s="1"/>
      <c r="G1547" s="1"/>
      <c r="H1547" t="s">
        <v>3498</v>
      </c>
      <c r="I1547" t="s">
        <v>2348</v>
      </c>
      <c r="J1547" s="1" t="s">
        <v>2212</v>
      </c>
      <c r="K1547">
        <v>1</v>
      </c>
      <c r="Q1547" s="3"/>
      <c r="R1547" s="3"/>
      <c r="S1547" s="3"/>
    </row>
    <row r="1548" spans="1:20" x14ac:dyDescent="0.3">
      <c r="A1548">
        <v>2018</v>
      </c>
      <c r="B1548" t="s">
        <v>1464</v>
      </c>
      <c r="C1548" s="1">
        <v>43301</v>
      </c>
      <c r="D1548" s="3">
        <v>85</v>
      </c>
      <c r="E1548" s="3">
        <v>85</v>
      </c>
      <c r="F1548" s="1"/>
      <c r="G1548" s="1"/>
      <c r="H1548" t="s">
        <v>2334</v>
      </c>
      <c r="I1548" t="s">
        <v>2333</v>
      </c>
      <c r="J1548" s="1" t="s">
        <v>2212</v>
      </c>
      <c r="K1548">
        <v>1</v>
      </c>
      <c r="Q1548" s="3"/>
      <c r="R1548" s="3"/>
      <c r="S1548" s="3"/>
    </row>
    <row r="1549" spans="1:20" x14ac:dyDescent="0.3">
      <c r="A1549">
        <v>2018</v>
      </c>
      <c r="B1549" t="s">
        <v>1465</v>
      </c>
      <c r="C1549" s="1">
        <v>43301</v>
      </c>
      <c r="D1549" s="3">
        <v>61</v>
      </c>
      <c r="E1549" s="3">
        <v>61</v>
      </c>
      <c r="F1549" s="1"/>
      <c r="G1549" s="1"/>
      <c r="H1549" t="s">
        <v>3602</v>
      </c>
      <c r="I1549" t="s">
        <v>2348</v>
      </c>
      <c r="J1549" s="1" t="s">
        <v>2212</v>
      </c>
      <c r="K1549">
        <v>1</v>
      </c>
      <c r="Q1549" s="3">
        <v>61</v>
      </c>
      <c r="R1549" s="3"/>
      <c r="S1549" s="3"/>
      <c r="T1549">
        <v>1</v>
      </c>
    </row>
    <row r="1550" spans="1:20" x14ac:dyDescent="0.3">
      <c r="A1550">
        <v>2018</v>
      </c>
      <c r="B1550" t="s">
        <v>1466</v>
      </c>
      <c r="C1550" s="1">
        <v>43300</v>
      </c>
      <c r="D1550" s="3">
        <v>88</v>
      </c>
      <c r="E1550" s="3">
        <v>88</v>
      </c>
      <c r="F1550" s="1"/>
      <c r="G1550" s="1"/>
      <c r="H1550" t="s">
        <v>3532</v>
      </c>
      <c r="I1550" t="s">
        <v>2341</v>
      </c>
      <c r="J1550" s="1" t="s">
        <v>2212</v>
      </c>
      <c r="K1550">
        <v>1</v>
      </c>
      <c r="Q1550" s="3"/>
      <c r="R1550" s="3"/>
      <c r="S1550" s="3"/>
    </row>
    <row r="1551" spans="1:20" x14ac:dyDescent="0.3">
      <c r="A1551">
        <v>2018</v>
      </c>
      <c r="B1551" t="s">
        <v>1467</v>
      </c>
      <c r="C1551" s="1">
        <v>43299</v>
      </c>
      <c r="D1551" s="3">
        <v>98</v>
      </c>
      <c r="E1551" s="3">
        <v>98</v>
      </c>
      <c r="F1551" s="1"/>
      <c r="G1551" s="1"/>
      <c r="H1551" t="s">
        <v>3649</v>
      </c>
      <c r="I1551" t="s">
        <v>2348</v>
      </c>
      <c r="J1551" s="1" t="s">
        <v>2212</v>
      </c>
      <c r="K1551">
        <v>1</v>
      </c>
      <c r="Q1551" s="3"/>
      <c r="R1551" s="3"/>
      <c r="S1551" s="3"/>
    </row>
    <row r="1552" spans="1:20" x14ac:dyDescent="0.3">
      <c r="A1552">
        <v>2018</v>
      </c>
      <c r="B1552" t="s">
        <v>1468</v>
      </c>
      <c r="C1552" s="1">
        <v>43298</v>
      </c>
      <c r="D1552" s="3">
        <v>94</v>
      </c>
      <c r="E1552" s="3">
        <v>94</v>
      </c>
      <c r="F1552" s="1"/>
      <c r="G1552" s="1"/>
      <c r="H1552" t="s">
        <v>3875</v>
      </c>
      <c r="I1552" t="s">
        <v>2333</v>
      </c>
      <c r="J1552" s="1" t="s">
        <v>2212</v>
      </c>
      <c r="K1552">
        <v>1</v>
      </c>
      <c r="Q1552" s="3"/>
      <c r="R1552" s="3"/>
      <c r="S1552" s="3"/>
    </row>
    <row r="1553" spans="1:21" x14ac:dyDescent="0.3">
      <c r="A1553">
        <v>2018</v>
      </c>
      <c r="B1553" t="s">
        <v>1469</v>
      </c>
      <c r="C1553" s="1">
        <v>43298</v>
      </c>
      <c r="D1553" s="3">
        <v>92</v>
      </c>
      <c r="E1553" s="3">
        <v>92</v>
      </c>
      <c r="F1553" s="1"/>
      <c r="G1553" s="1"/>
      <c r="H1553" t="s">
        <v>3876</v>
      </c>
      <c r="I1553" t="s">
        <v>2333</v>
      </c>
      <c r="J1553" s="1" t="s">
        <v>2212</v>
      </c>
      <c r="K1553">
        <v>1</v>
      </c>
      <c r="Q1553" s="3"/>
      <c r="R1553" s="3"/>
      <c r="S1553" s="3"/>
    </row>
    <row r="1554" spans="1:21" x14ac:dyDescent="0.3">
      <c r="A1554">
        <v>2018</v>
      </c>
      <c r="B1554" t="s">
        <v>1470</v>
      </c>
      <c r="C1554" s="1">
        <v>43298</v>
      </c>
      <c r="D1554" s="3">
        <v>89</v>
      </c>
      <c r="E1554" s="3">
        <v>89</v>
      </c>
      <c r="F1554" s="1"/>
      <c r="G1554" s="1"/>
      <c r="H1554" t="s">
        <v>3877</v>
      </c>
      <c r="I1554" t="s">
        <v>2348</v>
      </c>
      <c r="J1554" s="1" t="s">
        <v>2212</v>
      </c>
      <c r="K1554">
        <v>1</v>
      </c>
      <c r="Q1554" s="3"/>
      <c r="R1554" s="3"/>
      <c r="S1554" s="3"/>
    </row>
    <row r="1555" spans="1:21" x14ac:dyDescent="0.3">
      <c r="A1555">
        <v>2018</v>
      </c>
      <c r="B1555" t="s">
        <v>1471</v>
      </c>
      <c r="C1555" s="1">
        <v>43297</v>
      </c>
      <c r="D1555" s="3">
        <v>70</v>
      </c>
      <c r="E1555" s="3">
        <v>70</v>
      </c>
      <c r="F1555" s="1"/>
      <c r="G1555" s="1"/>
      <c r="H1555" t="s">
        <v>3878</v>
      </c>
      <c r="I1555" t="s">
        <v>2333</v>
      </c>
      <c r="J1555" s="1" t="s">
        <v>2212</v>
      </c>
      <c r="K1555">
        <v>1</v>
      </c>
      <c r="Q1555" s="3"/>
      <c r="R1555" s="3">
        <v>70</v>
      </c>
      <c r="S1555" s="3"/>
      <c r="U1555">
        <v>1</v>
      </c>
    </row>
    <row r="1556" spans="1:21" x14ac:dyDescent="0.3">
      <c r="A1556">
        <v>2018</v>
      </c>
      <c r="B1556" t="s">
        <v>1472</v>
      </c>
      <c r="C1556" s="1">
        <v>43297</v>
      </c>
      <c r="D1556" s="3">
        <v>68</v>
      </c>
      <c r="E1556" s="3">
        <v>68</v>
      </c>
      <c r="F1556" s="1"/>
      <c r="G1556" s="1"/>
      <c r="H1556" t="s">
        <v>3879</v>
      </c>
      <c r="I1556" t="s">
        <v>2330</v>
      </c>
      <c r="J1556" s="1" t="s">
        <v>2212</v>
      </c>
      <c r="K1556">
        <v>1</v>
      </c>
      <c r="Q1556" s="3"/>
      <c r="R1556" s="3">
        <v>68</v>
      </c>
      <c r="S1556" s="3"/>
      <c r="U1556">
        <v>1</v>
      </c>
    </row>
    <row r="1557" spans="1:21" x14ac:dyDescent="0.3">
      <c r="A1557">
        <v>2018</v>
      </c>
      <c r="B1557" t="s">
        <v>1473</v>
      </c>
      <c r="C1557" s="1">
        <v>43296</v>
      </c>
      <c r="D1557" s="3">
        <v>96</v>
      </c>
      <c r="E1557" s="3">
        <v>96</v>
      </c>
      <c r="F1557" s="1"/>
      <c r="G1557" s="1"/>
      <c r="H1557" t="s">
        <v>2354</v>
      </c>
      <c r="I1557" t="s">
        <v>2341</v>
      </c>
      <c r="J1557" s="1" t="s">
        <v>2212</v>
      </c>
      <c r="K1557">
        <v>1</v>
      </c>
      <c r="Q1557" s="3"/>
      <c r="R1557" s="3"/>
      <c r="S1557" s="3"/>
    </row>
    <row r="1558" spans="1:21" x14ac:dyDescent="0.3">
      <c r="A1558">
        <v>2018</v>
      </c>
      <c r="B1558" t="s">
        <v>1474</v>
      </c>
      <c r="C1558" s="1">
        <v>43293</v>
      </c>
      <c r="D1558" s="3">
        <v>85</v>
      </c>
      <c r="E1558" s="3">
        <v>85</v>
      </c>
      <c r="F1558" s="1"/>
      <c r="G1558" s="1"/>
      <c r="H1558" t="s">
        <v>3795</v>
      </c>
      <c r="I1558" t="s">
        <v>2341</v>
      </c>
      <c r="J1558" s="1" t="s">
        <v>2212</v>
      </c>
      <c r="K1558">
        <v>1</v>
      </c>
      <c r="Q1558" s="3"/>
      <c r="R1558" s="3"/>
      <c r="S1558" s="3"/>
    </row>
    <row r="1559" spans="1:21" x14ac:dyDescent="0.3">
      <c r="A1559">
        <v>2018</v>
      </c>
      <c r="B1559" t="s">
        <v>1475</v>
      </c>
      <c r="C1559" s="1">
        <v>43293</v>
      </c>
      <c r="D1559" s="3">
        <v>46</v>
      </c>
      <c r="E1559" s="3">
        <v>46</v>
      </c>
      <c r="F1559" s="1" t="s">
        <v>2163</v>
      </c>
      <c r="G1559" s="1"/>
      <c r="H1559" t="s">
        <v>3880</v>
      </c>
      <c r="I1559" t="s">
        <v>2333</v>
      </c>
      <c r="J1559" s="1" t="s">
        <v>2212</v>
      </c>
      <c r="K1559">
        <v>1</v>
      </c>
      <c r="P1559" s="3">
        <v>46</v>
      </c>
      <c r="Q1559" s="3">
        <v>46</v>
      </c>
      <c r="R1559" s="3"/>
      <c r="S1559" s="3">
        <v>1</v>
      </c>
      <c r="T1559">
        <v>1</v>
      </c>
    </row>
    <row r="1560" spans="1:21" x14ac:dyDescent="0.3">
      <c r="A1560">
        <v>2018</v>
      </c>
      <c r="B1560" t="s">
        <v>1476</v>
      </c>
      <c r="C1560" s="1">
        <v>43290</v>
      </c>
      <c r="D1560" s="3">
        <v>90</v>
      </c>
      <c r="E1560" s="3">
        <v>90</v>
      </c>
      <c r="F1560" s="1"/>
      <c r="G1560" s="1"/>
      <c r="H1560" t="s">
        <v>3474</v>
      </c>
      <c r="I1560" t="s">
        <v>2333</v>
      </c>
      <c r="J1560" s="1" t="s">
        <v>2212</v>
      </c>
      <c r="K1560">
        <v>1</v>
      </c>
      <c r="Q1560" s="3"/>
      <c r="R1560" s="3"/>
      <c r="S1560" s="3"/>
    </row>
    <row r="1561" spans="1:21" x14ac:dyDescent="0.3">
      <c r="A1561">
        <v>2018</v>
      </c>
      <c r="B1561" t="s">
        <v>1477</v>
      </c>
      <c r="C1561" s="1">
        <v>43287</v>
      </c>
      <c r="D1561" s="3">
        <v>84</v>
      </c>
      <c r="E1561" s="3">
        <v>84</v>
      </c>
      <c r="F1561" s="1"/>
      <c r="G1561" s="1"/>
      <c r="H1561" t="s">
        <v>3460</v>
      </c>
      <c r="I1561" t="s">
        <v>2330</v>
      </c>
      <c r="J1561" s="1" t="s">
        <v>2212</v>
      </c>
      <c r="K1561">
        <v>1</v>
      </c>
      <c r="Q1561" s="3"/>
      <c r="R1561" s="3"/>
      <c r="S1561" s="3"/>
    </row>
    <row r="1562" spans="1:21" x14ac:dyDescent="0.3">
      <c r="A1562">
        <v>2018</v>
      </c>
      <c r="B1562" t="s">
        <v>1478</v>
      </c>
      <c r="C1562" s="1">
        <v>43286</v>
      </c>
      <c r="D1562" s="3">
        <v>84</v>
      </c>
      <c r="E1562" s="3">
        <v>84</v>
      </c>
      <c r="F1562" s="1"/>
      <c r="G1562" s="1"/>
      <c r="H1562" t="s">
        <v>2304</v>
      </c>
      <c r="I1562" t="s">
        <v>2333</v>
      </c>
      <c r="J1562" s="1" t="s">
        <v>2212</v>
      </c>
      <c r="K1562">
        <v>1</v>
      </c>
      <c r="Q1562" s="3"/>
      <c r="R1562" s="3"/>
      <c r="S1562" s="3"/>
    </row>
    <row r="1563" spans="1:21" x14ac:dyDescent="0.3">
      <c r="A1563">
        <v>2018</v>
      </c>
      <c r="B1563" t="s">
        <v>1479</v>
      </c>
      <c r="C1563" s="1">
        <v>43285</v>
      </c>
      <c r="D1563" s="3">
        <v>89</v>
      </c>
      <c r="E1563" s="3">
        <v>89</v>
      </c>
      <c r="F1563" s="1"/>
      <c r="G1563" s="1"/>
      <c r="H1563" t="s">
        <v>3474</v>
      </c>
      <c r="I1563" t="s">
        <v>2333</v>
      </c>
      <c r="J1563" s="1" t="s">
        <v>2212</v>
      </c>
      <c r="K1563">
        <v>1</v>
      </c>
      <c r="Q1563" s="3"/>
      <c r="R1563" s="3"/>
      <c r="S1563" s="3"/>
    </row>
    <row r="1564" spans="1:21" x14ac:dyDescent="0.3">
      <c r="A1564">
        <v>2018</v>
      </c>
      <c r="B1564" t="s">
        <v>1480</v>
      </c>
      <c r="C1564" s="1">
        <v>43285</v>
      </c>
      <c r="D1564" s="3">
        <v>94</v>
      </c>
      <c r="E1564" s="3">
        <v>94</v>
      </c>
      <c r="F1564" s="1"/>
      <c r="G1564" s="1"/>
      <c r="H1564" t="s">
        <v>2308</v>
      </c>
      <c r="I1564" t="s">
        <v>2371</v>
      </c>
      <c r="J1564" s="1" t="s">
        <v>2212</v>
      </c>
      <c r="K1564">
        <v>1</v>
      </c>
      <c r="Q1564" s="3"/>
      <c r="R1564" s="3"/>
      <c r="S1564" s="3"/>
    </row>
    <row r="1565" spans="1:21" x14ac:dyDescent="0.3">
      <c r="A1565">
        <v>2018</v>
      </c>
      <c r="B1565" t="s">
        <v>1481</v>
      </c>
      <c r="C1565" s="1">
        <v>43284</v>
      </c>
      <c r="D1565" s="3">
        <v>86</v>
      </c>
      <c r="E1565" s="3">
        <v>86</v>
      </c>
      <c r="F1565" s="1"/>
      <c r="G1565" s="1"/>
      <c r="H1565" t="s">
        <v>3497</v>
      </c>
      <c r="I1565" t="s">
        <v>2341</v>
      </c>
      <c r="J1565" s="1" t="s">
        <v>2212</v>
      </c>
      <c r="K1565">
        <v>1</v>
      </c>
      <c r="Q1565" s="3"/>
      <c r="R1565" s="3"/>
      <c r="S1565" s="3"/>
    </row>
    <row r="1566" spans="1:21" x14ac:dyDescent="0.3">
      <c r="A1566">
        <v>2018</v>
      </c>
      <c r="B1566" t="s">
        <v>1482</v>
      </c>
      <c r="C1566" s="1">
        <v>43284</v>
      </c>
      <c r="D1566" s="3">
        <v>71</v>
      </c>
      <c r="E1566" s="3">
        <v>71</v>
      </c>
      <c r="F1566" s="1"/>
      <c r="G1566" s="1"/>
      <c r="H1566" t="s">
        <v>3643</v>
      </c>
      <c r="I1566" t="s">
        <v>2341</v>
      </c>
      <c r="J1566" s="1" t="s">
        <v>2212</v>
      </c>
      <c r="K1566">
        <v>1</v>
      </c>
      <c r="Q1566" s="3"/>
      <c r="R1566" s="3">
        <v>71</v>
      </c>
      <c r="S1566" s="3"/>
      <c r="U1566">
        <v>1</v>
      </c>
    </row>
    <row r="1567" spans="1:21" x14ac:dyDescent="0.3">
      <c r="A1567">
        <v>2018</v>
      </c>
      <c r="B1567" t="s">
        <v>1483</v>
      </c>
      <c r="C1567" s="1">
        <v>43284</v>
      </c>
      <c r="D1567" s="3">
        <v>59</v>
      </c>
      <c r="E1567" s="3">
        <v>59</v>
      </c>
      <c r="F1567" s="1"/>
      <c r="G1567" s="1"/>
      <c r="H1567" t="s">
        <v>2311</v>
      </c>
      <c r="I1567" t="s">
        <v>2341</v>
      </c>
      <c r="J1567" s="1" t="s">
        <v>2212</v>
      </c>
      <c r="K1567">
        <v>1</v>
      </c>
      <c r="Q1567" s="3">
        <v>59</v>
      </c>
      <c r="R1567" s="3"/>
      <c r="S1567" s="3"/>
      <c r="T1567">
        <v>1</v>
      </c>
    </row>
    <row r="1568" spans="1:21" x14ac:dyDescent="0.3">
      <c r="A1568">
        <v>2018</v>
      </c>
      <c r="B1568" t="s">
        <v>1484</v>
      </c>
      <c r="C1568" s="1">
        <v>43284</v>
      </c>
      <c r="D1568" s="3">
        <v>83</v>
      </c>
      <c r="E1568" s="3">
        <v>83</v>
      </c>
      <c r="F1568" s="1"/>
      <c r="G1568" s="1"/>
      <c r="H1568" t="s">
        <v>3881</v>
      </c>
      <c r="I1568" t="s">
        <v>2333</v>
      </c>
      <c r="J1568" s="1" t="s">
        <v>2212</v>
      </c>
      <c r="K1568">
        <v>1</v>
      </c>
      <c r="Q1568" s="3"/>
      <c r="R1568" s="3"/>
      <c r="S1568" s="3"/>
    </row>
    <row r="1569" spans="1:21" x14ac:dyDescent="0.3">
      <c r="A1569">
        <v>2018</v>
      </c>
      <c r="B1569" t="s">
        <v>1485</v>
      </c>
      <c r="C1569" s="1">
        <v>43284</v>
      </c>
      <c r="D1569" s="3">
        <v>83</v>
      </c>
      <c r="E1569" s="3">
        <v>83</v>
      </c>
      <c r="F1569" s="1"/>
      <c r="G1569" s="1"/>
      <c r="H1569" t="s">
        <v>3481</v>
      </c>
      <c r="I1569" t="s">
        <v>2348</v>
      </c>
      <c r="J1569" s="1" t="s">
        <v>2212</v>
      </c>
      <c r="K1569">
        <v>1</v>
      </c>
      <c r="Q1569" s="3"/>
      <c r="R1569" s="3"/>
      <c r="S1569" s="3"/>
    </row>
    <row r="1570" spans="1:21" x14ac:dyDescent="0.3">
      <c r="A1570">
        <v>2018</v>
      </c>
      <c r="B1570" t="s">
        <v>1486</v>
      </c>
      <c r="C1570" s="1">
        <v>43283</v>
      </c>
      <c r="D1570" s="3">
        <v>85</v>
      </c>
      <c r="E1570" s="3">
        <v>85</v>
      </c>
      <c r="F1570" s="1"/>
      <c r="G1570" s="1"/>
      <c r="H1570" t="s">
        <v>2304</v>
      </c>
      <c r="I1570" t="s">
        <v>2333</v>
      </c>
      <c r="J1570" s="1" t="s">
        <v>2212</v>
      </c>
      <c r="K1570">
        <v>1</v>
      </c>
      <c r="Q1570" s="3"/>
      <c r="R1570" s="3"/>
      <c r="S1570" s="3"/>
    </row>
    <row r="1571" spans="1:21" x14ac:dyDescent="0.3">
      <c r="A1571">
        <v>2018</v>
      </c>
      <c r="B1571" t="s">
        <v>1487</v>
      </c>
      <c r="C1571" s="1">
        <v>43282</v>
      </c>
      <c r="D1571" s="3">
        <v>92</v>
      </c>
      <c r="E1571" s="3">
        <v>92</v>
      </c>
      <c r="F1571" s="1"/>
      <c r="G1571" s="1"/>
      <c r="H1571" t="s">
        <v>3460</v>
      </c>
      <c r="I1571" t="s">
        <v>2330</v>
      </c>
      <c r="J1571" s="1" t="s">
        <v>2212</v>
      </c>
      <c r="K1571">
        <v>1</v>
      </c>
      <c r="Q1571" s="3"/>
      <c r="R1571" s="3"/>
      <c r="S1571" s="3"/>
    </row>
    <row r="1572" spans="1:21" x14ac:dyDescent="0.3">
      <c r="A1572">
        <v>2018</v>
      </c>
      <c r="B1572" t="s">
        <v>1488</v>
      </c>
      <c r="C1572" s="1">
        <v>43282</v>
      </c>
      <c r="D1572" s="3">
        <v>87</v>
      </c>
      <c r="E1572" s="3">
        <v>87</v>
      </c>
      <c r="F1572" s="1"/>
      <c r="G1572" s="1"/>
      <c r="H1572" t="s">
        <v>3794</v>
      </c>
      <c r="I1572" t="s">
        <v>2348</v>
      </c>
      <c r="J1572" s="1" t="s">
        <v>2212</v>
      </c>
      <c r="K1572">
        <v>1</v>
      </c>
      <c r="M1572">
        <f>SUM(K1535:K1572)</f>
        <v>38</v>
      </c>
      <c r="O1572" s="4">
        <f>AVERAGE(D1535:D1572)</f>
        <v>81.21052631578948</v>
      </c>
      <c r="Q1572" s="3"/>
      <c r="R1572" s="3"/>
      <c r="S1572" s="3"/>
    </row>
    <row r="1573" spans="1:21" x14ac:dyDescent="0.3">
      <c r="A1573">
        <v>2018</v>
      </c>
      <c r="B1573" t="s">
        <v>1489</v>
      </c>
      <c r="C1573" s="1">
        <v>43281</v>
      </c>
      <c r="D1573" s="3">
        <v>90</v>
      </c>
      <c r="E1573" s="3">
        <v>90</v>
      </c>
      <c r="F1573" s="1"/>
      <c r="G1573" s="1"/>
      <c r="H1573" t="s">
        <v>2354</v>
      </c>
      <c r="I1573" t="s">
        <v>2341</v>
      </c>
      <c r="J1573" s="1" t="s">
        <v>2212</v>
      </c>
      <c r="K1573">
        <v>1</v>
      </c>
      <c r="Q1573" s="3"/>
      <c r="R1573" s="3"/>
      <c r="S1573" s="3"/>
    </row>
    <row r="1574" spans="1:21" x14ac:dyDescent="0.3">
      <c r="A1574">
        <v>2018</v>
      </c>
      <c r="B1574" t="s">
        <v>1490</v>
      </c>
      <c r="C1574" s="1">
        <v>43281</v>
      </c>
      <c r="D1574" s="3">
        <v>94</v>
      </c>
      <c r="E1574" s="3">
        <v>94</v>
      </c>
      <c r="F1574" s="1"/>
      <c r="G1574" s="1"/>
      <c r="H1574" t="s">
        <v>2311</v>
      </c>
      <c r="I1574" t="s">
        <v>2341</v>
      </c>
      <c r="J1574" s="1" t="s">
        <v>2212</v>
      </c>
      <c r="K1574">
        <v>1</v>
      </c>
      <c r="Q1574" s="3"/>
      <c r="R1574" s="3"/>
      <c r="S1574" s="3"/>
    </row>
    <row r="1575" spans="1:21" x14ac:dyDescent="0.3">
      <c r="A1575">
        <v>2018</v>
      </c>
      <c r="B1575" t="s">
        <v>1491</v>
      </c>
      <c r="C1575" s="1">
        <v>43281</v>
      </c>
      <c r="D1575" s="3">
        <v>87</v>
      </c>
      <c r="E1575" s="3">
        <v>87</v>
      </c>
      <c r="F1575" s="1"/>
      <c r="G1575" s="1"/>
      <c r="H1575" t="s">
        <v>3882</v>
      </c>
      <c r="I1575" t="s">
        <v>2348</v>
      </c>
      <c r="J1575" s="1" t="s">
        <v>2212</v>
      </c>
      <c r="K1575">
        <v>1</v>
      </c>
      <c r="Q1575" s="3"/>
      <c r="R1575" s="3"/>
      <c r="S1575" s="3"/>
    </row>
    <row r="1576" spans="1:21" x14ac:dyDescent="0.3">
      <c r="A1576">
        <v>2018</v>
      </c>
      <c r="B1576" t="s">
        <v>1492</v>
      </c>
      <c r="C1576" s="1">
        <v>43280</v>
      </c>
      <c r="D1576" s="3">
        <v>79</v>
      </c>
      <c r="E1576" s="3">
        <v>79</v>
      </c>
      <c r="F1576" s="1"/>
      <c r="G1576" s="1"/>
      <c r="H1576" t="s">
        <v>3648</v>
      </c>
      <c r="I1576" t="s">
        <v>2330</v>
      </c>
      <c r="J1576" s="1" t="s">
        <v>2212</v>
      </c>
      <c r="K1576">
        <v>1</v>
      </c>
      <c r="Q1576" s="3"/>
      <c r="R1576" s="3"/>
      <c r="S1576" s="3"/>
    </row>
    <row r="1577" spans="1:21" x14ac:dyDescent="0.3">
      <c r="A1577">
        <v>2018</v>
      </c>
      <c r="B1577" t="s">
        <v>1493</v>
      </c>
      <c r="C1577" s="1">
        <v>43279</v>
      </c>
      <c r="D1577" s="3">
        <v>89</v>
      </c>
      <c r="E1577" s="3">
        <v>89</v>
      </c>
      <c r="F1577" s="1"/>
      <c r="G1577" s="1"/>
      <c r="H1577" t="s">
        <v>3589</v>
      </c>
      <c r="I1577" t="s">
        <v>2333</v>
      </c>
      <c r="J1577" s="1" t="s">
        <v>2212</v>
      </c>
      <c r="K1577">
        <v>1</v>
      </c>
      <c r="Q1577" s="3"/>
      <c r="R1577" s="3"/>
      <c r="S1577" s="3"/>
    </row>
    <row r="1578" spans="1:21" x14ac:dyDescent="0.3">
      <c r="A1578">
        <v>2018</v>
      </c>
      <c r="B1578" t="s">
        <v>1494</v>
      </c>
      <c r="C1578" s="1">
        <v>43279</v>
      </c>
      <c r="D1578" s="3">
        <v>80</v>
      </c>
      <c r="E1578" s="3">
        <v>80</v>
      </c>
      <c r="F1578" s="1" t="s">
        <v>2161</v>
      </c>
      <c r="G1578" s="1"/>
      <c r="H1578" t="s">
        <v>3474</v>
      </c>
      <c r="I1578" t="s">
        <v>2333</v>
      </c>
      <c r="J1578" s="1" t="s">
        <v>2212</v>
      </c>
      <c r="K1578">
        <v>1</v>
      </c>
      <c r="Q1578" s="3"/>
      <c r="R1578" s="3"/>
      <c r="S1578" s="3"/>
    </row>
    <row r="1579" spans="1:21" x14ac:dyDescent="0.3">
      <c r="A1579">
        <v>2018</v>
      </c>
      <c r="B1579" t="s">
        <v>1495</v>
      </c>
      <c r="C1579" s="1">
        <v>43279</v>
      </c>
      <c r="D1579" s="3">
        <v>65</v>
      </c>
      <c r="E1579" s="3">
        <v>65</v>
      </c>
      <c r="F1579" s="1" t="s">
        <v>2163</v>
      </c>
      <c r="G1579" s="1"/>
      <c r="H1579" t="s">
        <v>3460</v>
      </c>
      <c r="I1579" t="s">
        <v>2330</v>
      </c>
      <c r="J1579" s="1" t="s">
        <v>2212</v>
      </c>
      <c r="K1579">
        <v>1</v>
      </c>
      <c r="Q1579" s="3"/>
      <c r="R1579" s="3">
        <v>65</v>
      </c>
      <c r="S1579" s="3"/>
      <c r="U1579">
        <v>1</v>
      </c>
    </row>
    <row r="1580" spans="1:21" x14ac:dyDescent="0.3">
      <c r="A1580">
        <v>2018</v>
      </c>
      <c r="B1580" t="s">
        <v>1496</v>
      </c>
      <c r="C1580" s="1">
        <v>43279</v>
      </c>
      <c r="D1580" s="3">
        <v>73</v>
      </c>
      <c r="E1580" s="3">
        <v>73</v>
      </c>
      <c r="F1580" s="1"/>
      <c r="G1580" s="1"/>
      <c r="H1580" t="s">
        <v>2311</v>
      </c>
      <c r="I1580" t="s">
        <v>2341</v>
      </c>
      <c r="J1580" s="1" t="s">
        <v>2212</v>
      </c>
      <c r="K1580">
        <v>1</v>
      </c>
      <c r="Q1580" s="3"/>
      <c r="R1580" s="3">
        <v>73</v>
      </c>
      <c r="S1580" s="3"/>
      <c r="U1580">
        <v>1</v>
      </c>
    </row>
    <row r="1581" spans="1:21" x14ac:dyDescent="0.3">
      <c r="A1581">
        <v>2018</v>
      </c>
      <c r="B1581" t="s">
        <v>1497</v>
      </c>
      <c r="C1581" s="1">
        <v>43278</v>
      </c>
      <c r="D1581" s="3">
        <v>73</v>
      </c>
      <c r="E1581" s="3">
        <v>73</v>
      </c>
      <c r="F1581" s="1"/>
      <c r="G1581" s="1"/>
      <c r="H1581" t="s">
        <v>3788</v>
      </c>
      <c r="I1581" t="s">
        <v>2333</v>
      </c>
      <c r="J1581" s="1" t="s">
        <v>2212</v>
      </c>
      <c r="K1581">
        <v>1</v>
      </c>
      <c r="Q1581" s="3"/>
      <c r="R1581" s="3">
        <v>73</v>
      </c>
      <c r="S1581" s="3"/>
      <c r="U1581">
        <v>1</v>
      </c>
    </row>
    <row r="1582" spans="1:21" x14ac:dyDescent="0.3">
      <c r="A1582">
        <v>2018</v>
      </c>
      <c r="B1582" t="s">
        <v>1498</v>
      </c>
      <c r="C1582" s="1">
        <v>43277</v>
      </c>
      <c r="D1582" s="3">
        <v>89</v>
      </c>
      <c r="E1582" s="3">
        <v>89</v>
      </c>
      <c r="F1582" s="1"/>
      <c r="G1582" s="1"/>
      <c r="H1582" t="s">
        <v>2305</v>
      </c>
      <c r="I1582" t="s">
        <v>2333</v>
      </c>
      <c r="J1582" s="1" t="s">
        <v>2212</v>
      </c>
      <c r="K1582">
        <v>1</v>
      </c>
      <c r="Q1582" s="3"/>
      <c r="R1582" s="3"/>
      <c r="S1582" s="3"/>
    </row>
    <row r="1583" spans="1:21" x14ac:dyDescent="0.3">
      <c r="A1583">
        <v>2018</v>
      </c>
      <c r="B1583" t="s">
        <v>1499</v>
      </c>
      <c r="C1583" s="1">
        <v>43277</v>
      </c>
      <c r="D1583" s="3">
        <v>90</v>
      </c>
      <c r="E1583" s="3">
        <v>90</v>
      </c>
      <c r="F1583" s="1"/>
      <c r="G1583" s="1"/>
      <c r="H1583" t="s">
        <v>3852</v>
      </c>
      <c r="I1583" t="s">
        <v>2333</v>
      </c>
      <c r="J1583" s="1" t="s">
        <v>2212</v>
      </c>
      <c r="K1583">
        <v>1</v>
      </c>
      <c r="Q1583" s="3"/>
      <c r="R1583" s="3"/>
      <c r="S1583" s="3"/>
    </row>
    <row r="1584" spans="1:21" x14ac:dyDescent="0.3">
      <c r="A1584">
        <v>2018</v>
      </c>
      <c r="B1584" t="s">
        <v>1500</v>
      </c>
      <c r="C1584" s="1">
        <v>43277</v>
      </c>
      <c r="D1584" s="3">
        <v>91</v>
      </c>
      <c r="E1584" s="3">
        <v>91</v>
      </c>
      <c r="F1584" s="1"/>
      <c r="G1584" s="1"/>
      <c r="H1584" t="s">
        <v>3537</v>
      </c>
      <c r="I1584" t="s">
        <v>2341</v>
      </c>
      <c r="J1584" s="1" t="s">
        <v>2212</v>
      </c>
      <c r="K1584">
        <v>1</v>
      </c>
      <c r="Q1584" s="3"/>
      <c r="R1584" s="3"/>
      <c r="S1584" s="3"/>
    </row>
    <row r="1585" spans="1:21" x14ac:dyDescent="0.3">
      <c r="A1585">
        <v>2018</v>
      </c>
      <c r="B1585" t="s">
        <v>1501</v>
      </c>
      <c r="C1585" s="1">
        <v>43276</v>
      </c>
      <c r="D1585" s="3">
        <v>92</v>
      </c>
      <c r="E1585" s="3">
        <v>92</v>
      </c>
      <c r="F1585" s="1"/>
      <c r="G1585" s="1"/>
      <c r="H1585" t="s">
        <v>3883</v>
      </c>
      <c r="I1585" t="s">
        <v>2333</v>
      </c>
      <c r="J1585" s="1" t="s">
        <v>2212</v>
      </c>
      <c r="K1585">
        <v>1</v>
      </c>
      <c r="Q1585" s="3"/>
      <c r="R1585" s="3"/>
      <c r="S1585" s="3"/>
    </row>
    <row r="1586" spans="1:21" x14ac:dyDescent="0.3">
      <c r="A1586">
        <v>2018</v>
      </c>
      <c r="B1586" t="s">
        <v>1502</v>
      </c>
      <c r="C1586" s="1">
        <v>43275</v>
      </c>
      <c r="D1586" s="3">
        <v>98</v>
      </c>
      <c r="E1586" s="3">
        <v>98</v>
      </c>
      <c r="F1586" s="1"/>
      <c r="G1586" s="1"/>
      <c r="H1586" t="s">
        <v>3481</v>
      </c>
      <c r="I1586" t="s">
        <v>2348</v>
      </c>
      <c r="J1586" s="1" t="s">
        <v>2212</v>
      </c>
      <c r="K1586">
        <v>1</v>
      </c>
      <c r="Q1586" s="3"/>
      <c r="R1586" s="3"/>
      <c r="S1586" s="3"/>
    </row>
    <row r="1587" spans="1:21" x14ac:dyDescent="0.3">
      <c r="A1587">
        <v>2018</v>
      </c>
      <c r="B1587" t="s">
        <v>1503</v>
      </c>
      <c r="C1587" s="1">
        <v>43275</v>
      </c>
      <c r="D1587" s="3">
        <v>94</v>
      </c>
      <c r="E1587" s="3">
        <v>94</v>
      </c>
      <c r="F1587" s="1"/>
      <c r="G1587" s="1"/>
      <c r="H1587" t="s">
        <v>2334</v>
      </c>
      <c r="I1587" t="s">
        <v>2333</v>
      </c>
      <c r="J1587" s="1" t="s">
        <v>2212</v>
      </c>
      <c r="K1587">
        <v>1</v>
      </c>
      <c r="Q1587" s="3"/>
      <c r="R1587" s="3"/>
      <c r="S1587" s="3"/>
    </row>
    <row r="1588" spans="1:21" x14ac:dyDescent="0.3">
      <c r="A1588">
        <v>2018</v>
      </c>
      <c r="B1588" t="s">
        <v>1504</v>
      </c>
      <c r="C1588" s="1">
        <v>43275</v>
      </c>
      <c r="D1588" s="3">
        <v>91</v>
      </c>
      <c r="E1588" s="3">
        <v>91</v>
      </c>
      <c r="F1588" s="1"/>
      <c r="G1588" s="1"/>
      <c r="H1588" t="s">
        <v>3532</v>
      </c>
      <c r="I1588" t="s">
        <v>2341</v>
      </c>
      <c r="J1588" s="1" t="s">
        <v>2212</v>
      </c>
      <c r="K1588">
        <v>1</v>
      </c>
      <c r="Q1588" s="3"/>
      <c r="R1588" s="3"/>
      <c r="S1588" s="3"/>
    </row>
    <row r="1589" spans="1:21" x14ac:dyDescent="0.3">
      <c r="A1589">
        <v>2018</v>
      </c>
      <c r="B1589" t="s">
        <v>1505</v>
      </c>
      <c r="C1589" s="1">
        <v>43272</v>
      </c>
      <c r="D1589" s="3">
        <v>64</v>
      </c>
      <c r="E1589" s="3">
        <v>64</v>
      </c>
      <c r="F1589" s="1"/>
      <c r="G1589" s="1"/>
      <c r="H1589" t="s">
        <v>3884</v>
      </c>
      <c r="I1589" t="s">
        <v>2333</v>
      </c>
      <c r="J1589" s="1" t="s">
        <v>2212</v>
      </c>
      <c r="K1589">
        <v>1</v>
      </c>
      <c r="Q1589" s="3">
        <v>64</v>
      </c>
      <c r="R1589" s="3"/>
      <c r="S1589" s="3"/>
      <c r="T1589">
        <v>1</v>
      </c>
    </row>
    <row r="1590" spans="1:21" x14ac:dyDescent="0.3">
      <c r="A1590">
        <v>2018</v>
      </c>
      <c r="B1590" t="s">
        <v>1506</v>
      </c>
      <c r="C1590" s="1">
        <v>43271</v>
      </c>
      <c r="D1590" s="3">
        <v>60</v>
      </c>
      <c r="E1590" s="3">
        <v>60</v>
      </c>
      <c r="F1590" s="1"/>
      <c r="G1590" s="1"/>
      <c r="H1590" t="s">
        <v>2317</v>
      </c>
      <c r="I1590" t="s">
        <v>2333</v>
      </c>
      <c r="J1590" s="1" t="s">
        <v>2212</v>
      </c>
      <c r="K1590">
        <v>1</v>
      </c>
      <c r="Q1590" s="3">
        <v>60</v>
      </c>
      <c r="R1590" s="3"/>
      <c r="S1590" s="3"/>
      <c r="T1590">
        <v>1</v>
      </c>
    </row>
    <row r="1591" spans="1:21" x14ac:dyDescent="0.3">
      <c r="A1591">
        <v>2018</v>
      </c>
      <c r="B1591" t="s">
        <v>1507</v>
      </c>
      <c r="C1591" s="1">
        <v>43271</v>
      </c>
      <c r="D1591" s="3">
        <v>89</v>
      </c>
      <c r="E1591" s="3">
        <v>89</v>
      </c>
      <c r="F1591" s="1"/>
      <c r="G1591" s="1"/>
      <c r="H1591" t="s">
        <v>3648</v>
      </c>
      <c r="I1591" t="s">
        <v>2330</v>
      </c>
      <c r="J1591" s="1" t="s">
        <v>2212</v>
      </c>
      <c r="K1591">
        <v>1</v>
      </c>
      <c r="Q1591" s="3"/>
      <c r="R1591" s="3"/>
      <c r="S1591" s="3"/>
    </row>
    <row r="1592" spans="1:21" x14ac:dyDescent="0.3">
      <c r="A1592">
        <v>2018</v>
      </c>
      <c r="B1592" t="s">
        <v>1508</v>
      </c>
      <c r="C1592" s="1">
        <v>43268</v>
      </c>
      <c r="D1592" s="3">
        <v>84</v>
      </c>
      <c r="E1592" s="3">
        <v>84</v>
      </c>
      <c r="F1592" s="1"/>
      <c r="G1592" s="1"/>
      <c r="H1592" t="s">
        <v>3602</v>
      </c>
      <c r="I1592" t="s">
        <v>2348</v>
      </c>
      <c r="J1592" s="1" t="s">
        <v>2212</v>
      </c>
      <c r="K1592">
        <v>1</v>
      </c>
      <c r="Q1592" s="3"/>
      <c r="R1592" s="3"/>
      <c r="S1592" s="3"/>
    </row>
    <row r="1593" spans="1:21" x14ac:dyDescent="0.3">
      <c r="A1593">
        <v>2018</v>
      </c>
      <c r="B1593" t="s">
        <v>1509</v>
      </c>
      <c r="C1593" s="1">
        <v>43268</v>
      </c>
      <c r="D1593" s="3">
        <v>82</v>
      </c>
      <c r="E1593" s="3">
        <v>82</v>
      </c>
      <c r="F1593" s="1"/>
      <c r="G1593" s="1"/>
      <c r="H1593" t="s">
        <v>3607</v>
      </c>
      <c r="I1593" t="s">
        <v>3448</v>
      </c>
      <c r="J1593" s="1" t="s">
        <v>2212</v>
      </c>
      <c r="K1593">
        <v>1</v>
      </c>
      <c r="Q1593" s="3"/>
      <c r="R1593" s="3"/>
      <c r="S1593" s="3"/>
    </row>
    <row r="1594" spans="1:21" x14ac:dyDescent="0.3">
      <c r="A1594">
        <v>2018</v>
      </c>
      <c r="B1594" t="s">
        <v>1510</v>
      </c>
      <c r="C1594" s="1">
        <v>43268</v>
      </c>
      <c r="D1594" s="3">
        <v>84</v>
      </c>
      <c r="E1594" s="3">
        <v>84</v>
      </c>
      <c r="F1594" s="1"/>
      <c r="G1594" s="1"/>
      <c r="H1594" t="s">
        <v>3885</v>
      </c>
      <c r="I1594" t="s">
        <v>3754</v>
      </c>
      <c r="J1594" s="1" t="s">
        <v>2212</v>
      </c>
      <c r="K1594">
        <v>1</v>
      </c>
      <c r="Q1594" s="3"/>
      <c r="R1594" s="3"/>
      <c r="S1594" s="3"/>
    </row>
    <row r="1595" spans="1:21" x14ac:dyDescent="0.3">
      <c r="A1595">
        <v>2018</v>
      </c>
      <c r="B1595" t="s">
        <v>1511</v>
      </c>
      <c r="C1595" s="1">
        <v>43267</v>
      </c>
      <c r="D1595" s="3">
        <v>87</v>
      </c>
      <c r="E1595" s="3">
        <v>87</v>
      </c>
      <c r="F1595" s="1"/>
      <c r="G1595" s="1"/>
      <c r="H1595" t="s">
        <v>3646</v>
      </c>
      <c r="I1595" t="s">
        <v>2333</v>
      </c>
      <c r="J1595" s="1" t="s">
        <v>2212</v>
      </c>
      <c r="K1595">
        <v>1</v>
      </c>
      <c r="Q1595" s="3"/>
      <c r="R1595" s="3"/>
      <c r="S1595" s="3"/>
    </row>
    <row r="1596" spans="1:21" x14ac:dyDescent="0.3">
      <c r="A1596">
        <v>2018</v>
      </c>
      <c r="B1596" t="s">
        <v>1512</v>
      </c>
      <c r="C1596" s="1">
        <v>43264</v>
      </c>
      <c r="D1596" s="3">
        <v>72</v>
      </c>
      <c r="E1596" s="3">
        <v>72</v>
      </c>
      <c r="F1596" s="1"/>
      <c r="G1596" s="1"/>
      <c r="H1596" t="s">
        <v>2311</v>
      </c>
      <c r="I1596" t="s">
        <v>2341</v>
      </c>
      <c r="J1596" s="1" t="s">
        <v>2212</v>
      </c>
      <c r="K1596">
        <v>1</v>
      </c>
      <c r="Q1596" s="3"/>
      <c r="R1596" s="3">
        <v>72</v>
      </c>
      <c r="S1596" s="3"/>
      <c r="U1596">
        <v>1</v>
      </c>
    </row>
    <row r="1597" spans="1:21" x14ac:dyDescent="0.3">
      <c r="A1597">
        <v>2018</v>
      </c>
      <c r="B1597" t="s">
        <v>1513</v>
      </c>
      <c r="C1597" s="1">
        <v>43263</v>
      </c>
      <c r="D1597" s="3">
        <v>89</v>
      </c>
      <c r="E1597" s="3">
        <v>89</v>
      </c>
      <c r="F1597" s="1"/>
      <c r="G1597" s="1"/>
      <c r="H1597" t="s">
        <v>3481</v>
      </c>
      <c r="I1597" t="s">
        <v>2348</v>
      </c>
      <c r="J1597" s="1" t="s">
        <v>2212</v>
      </c>
      <c r="K1597">
        <v>1</v>
      </c>
      <c r="Q1597" s="3"/>
      <c r="R1597" s="3"/>
      <c r="S1597" s="3"/>
    </row>
    <row r="1598" spans="1:21" x14ac:dyDescent="0.3">
      <c r="A1598">
        <v>2018</v>
      </c>
      <c r="B1598" t="s">
        <v>1514</v>
      </c>
      <c r="C1598" s="1">
        <v>43262</v>
      </c>
      <c r="D1598" s="3">
        <v>82</v>
      </c>
      <c r="E1598" s="3">
        <v>82</v>
      </c>
      <c r="F1598" s="1"/>
      <c r="G1598" s="1"/>
      <c r="H1598" t="s">
        <v>3446</v>
      </c>
      <c r="I1598" t="s">
        <v>3445</v>
      </c>
      <c r="J1598" s="1" t="s">
        <v>2212</v>
      </c>
      <c r="K1598">
        <v>1</v>
      </c>
      <c r="Q1598" s="3"/>
      <c r="R1598" s="3"/>
      <c r="S1598" s="3"/>
    </row>
    <row r="1599" spans="1:21" x14ac:dyDescent="0.3">
      <c r="A1599">
        <v>2018</v>
      </c>
      <c r="B1599" t="s">
        <v>1515</v>
      </c>
      <c r="C1599" s="1">
        <v>43261</v>
      </c>
      <c r="D1599" s="3">
        <v>79</v>
      </c>
      <c r="E1599" s="3">
        <v>79</v>
      </c>
      <c r="F1599" s="1"/>
      <c r="G1599" s="1"/>
      <c r="H1599" t="s">
        <v>3886</v>
      </c>
      <c r="I1599" t="s">
        <v>2348</v>
      </c>
      <c r="J1599" s="1" t="s">
        <v>2212</v>
      </c>
      <c r="K1599">
        <v>1</v>
      </c>
      <c r="Q1599" s="3"/>
      <c r="R1599" s="3"/>
      <c r="S1599" s="3"/>
    </row>
    <row r="1600" spans="1:21" x14ac:dyDescent="0.3">
      <c r="A1600">
        <v>2018</v>
      </c>
      <c r="B1600" t="s">
        <v>1516</v>
      </c>
      <c r="C1600" s="1">
        <v>43260</v>
      </c>
      <c r="D1600" s="3">
        <v>58</v>
      </c>
      <c r="E1600" s="3">
        <v>58</v>
      </c>
      <c r="F1600" s="1"/>
      <c r="G1600" s="1"/>
      <c r="H1600" t="s">
        <v>3707</v>
      </c>
      <c r="I1600" t="s">
        <v>2348</v>
      </c>
      <c r="J1600" s="1" t="s">
        <v>2212</v>
      </c>
      <c r="K1600">
        <v>1</v>
      </c>
      <c r="Q1600" s="3">
        <v>58</v>
      </c>
      <c r="R1600" s="3"/>
      <c r="S1600" s="3"/>
      <c r="T1600">
        <v>1</v>
      </c>
    </row>
    <row r="1601" spans="1:21" x14ac:dyDescent="0.3">
      <c r="A1601">
        <v>2018</v>
      </c>
      <c r="B1601" t="s">
        <v>1517</v>
      </c>
      <c r="C1601" s="1">
        <v>43257</v>
      </c>
      <c r="D1601" s="3">
        <v>75</v>
      </c>
      <c r="E1601" s="3">
        <v>75</v>
      </c>
      <c r="F1601" s="1"/>
      <c r="G1601" s="1"/>
      <c r="H1601" t="s">
        <v>3887</v>
      </c>
      <c r="I1601" t="s">
        <v>2330</v>
      </c>
      <c r="J1601" s="1" t="s">
        <v>2212</v>
      </c>
      <c r="K1601">
        <v>1</v>
      </c>
      <c r="Q1601" s="3"/>
      <c r="R1601" s="3"/>
      <c r="S1601" s="3"/>
    </row>
    <row r="1602" spans="1:21" x14ac:dyDescent="0.3">
      <c r="A1602">
        <v>2018</v>
      </c>
      <c r="B1602" t="s">
        <v>1518</v>
      </c>
      <c r="C1602" s="1">
        <v>43257</v>
      </c>
      <c r="D1602" s="3">
        <v>91</v>
      </c>
      <c r="E1602" s="3">
        <v>91</v>
      </c>
      <c r="F1602" s="1"/>
      <c r="G1602" s="1"/>
      <c r="H1602" t="s">
        <v>3532</v>
      </c>
      <c r="I1602" t="s">
        <v>2341</v>
      </c>
      <c r="J1602" s="1" t="s">
        <v>2212</v>
      </c>
      <c r="K1602">
        <v>1</v>
      </c>
      <c r="Q1602" s="3"/>
      <c r="R1602" s="3"/>
      <c r="S1602" s="3"/>
    </row>
    <row r="1603" spans="1:21" x14ac:dyDescent="0.3">
      <c r="A1603">
        <v>2018</v>
      </c>
      <c r="B1603" t="s">
        <v>1519</v>
      </c>
      <c r="C1603" s="1">
        <v>43257</v>
      </c>
      <c r="D1603" s="3">
        <v>85</v>
      </c>
      <c r="E1603" s="3">
        <v>85</v>
      </c>
      <c r="F1603" s="1"/>
      <c r="G1603" s="1"/>
      <c r="H1603" t="s">
        <v>3474</v>
      </c>
      <c r="I1603" t="s">
        <v>2333</v>
      </c>
      <c r="J1603" s="1" t="s">
        <v>2212</v>
      </c>
      <c r="K1603">
        <v>1</v>
      </c>
      <c r="Q1603" s="3"/>
      <c r="R1603" s="3"/>
      <c r="S1603" s="3"/>
    </row>
    <row r="1604" spans="1:21" x14ac:dyDescent="0.3">
      <c r="A1604">
        <v>2018</v>
      </c>
      <c r="B1604" t="s">
        <v>1520</v>
      </c>
      <c r="C1604" s="1">
        <v>43255</v>
      </c>
      <c r="D1604" s="3">
        <v>89</v>
      </c>
      <c r="E1604" s="3">
        <v>89</v>
      </c>
      <c r="F1604" s="1"/>
      <c r="G1604" s="1"/>
      <c r="H1604" t="s">
        <v>3822</v>
      </c>
      <c r="I1604" t="s">
        <v>2348</v>
      </c>
      <c r="J1604" s="1" t="s">
        <v>2212</v>
      </c>
      <c r="K1604">
        <v>1</v>
      </c>
      <c r="Q1604" s="3"/>
      <c r="R1604" s="3"/>
      <c r="S1604" s="3"/>
    </row>
    <row r="1605" spans="1:21" x14ac:dyDescent="0.3">
      <c r="A1605">
        <v>2018</v>
      </c>
      <c r="B1605" t="s">
        <v>1521</v>
      </c>
      <c r="C1605" s="1">
        <v>43254</v>
      </c>
      <c r="D1605" s="3">
        <v>66</v>
      </c>
      <c r="E1605" s="3">
        <v>66</v>
      </c>
      <c r="F1605" s="1"/>
      <c r="G1605" s="1"/>
      <c r="H1605" t="s">
        <v>3446</v>
      </c>
      <c r="I1605" t="s">
        <v>3445</v>
      </c>
      <c r="J1605" s="1" t="s">
        <v>2212</v>
      </c>
      <c r="K1605">
        <v>1</v>
      </c>
      <c r="Q1605" s="3"/>
      <c r="R1605" s="3">
        <v>66</v>
      </c>
      <c r="S1605" s="3"/>
      <c r="U1605">
        <v>1</v>
      </c>
    </row>
    <row r="1606" spans="1:21" x14ac:dyDescent="0.3">
      <c r="A1606">
        <v>2018</v>
      </c>
      <c r="B1606" t="s">
        <v>1522</v>
      </c>
      <c r="C1606" s="1">
        <v>43254</v>
      </c>
      <c r="D1606" s="3">
        <v>81</v>
      </c>
      <c r="E1606" s="3">
        <v>81</v>
      </c>
      <c r="F1606" s="1"/>
      <c r="G1606" s="1"/>
      <c r="H1606" t="s">
        <v>3459</v>
      </c>
      <c r="I1606" t="s">
        <v>2333</v>
      </c>
      <c r="J1606" s="1" t="s">
        <v>2212</v>
      </c>
      <c r="K1606">
        <v>1</v>
      </c>
      <c r="Q1606" s="3"/>
      <c r="R1606" s="3"/>
      <c r="S1606" s="3"/>
    </row>
    <row r="1607" spans="1:21" x14ac:dyDescent="0.3">
      <c r="A1607">
        <v>2018</v>
      </c>
      <c r="B1607" t="s">
        <v>1523</v>
      </c>
      <c r="C1607" s="1">
        <v>43253</v>
      </c>
      <c r="D1607" s="3">
        <v>89</v>
      </c>
      <c r="E1607" s="3">
        <v>89</v>
      </c>
      <c r="F1607" s="1"/>
      <c r="G1607" s="1"/>
      <c r="H1607" t="s">
        <v>3888</v>
      </c>
      <c r="I1607" t="s">
        <v>2348</v>
      </c>
      <c r="J1607" s="1" t="s">
        <v>2212</v>
      </c>
      <c r="K1607">
        <v>1</v>
      </c>
      <c r="M1607">
        <f>SUM(K1573:K1607)</f>
        <v>35</v>
      </c>
      <c r="O1607" s="4">
        <f>AVERAGE(D1573:D1607)</f>
        <v>82.314285714285717</v>
      </c>
      <c r="Q1607" s="3"/>
      <c r="R1607" s="3"/>
      <c r="S1607" s="3"/>
    </row>
    <row r="1608" spans="1:21" x14ac:dyDescent="0.3">
      <c r="A1608">
        <v>2018</v>
      </c>
      <c r="B1608" t="s">
        <v>1524</v>
      </c>
      <c r="C1608" s="1">
        <v>43250</v>
      </c>
      <c r="D1608" s="3">
        <v>89</v>
      </c>
      <c r="E1608" s="3">
        <v>89</v>
      </c>
      <c r="F1608" s="1"/>
      <c r="G1608" s="1"/>
      <c r="H1608" t="s">
        <v>3515</v>
      </c>
      <c r="I1608" t="s">
        <v>3445</v>
      </c>
      <c r="J1608" s="1" t="s">
        <v>2212</v>
      </c>
      <c r="K1608">
        <v>1</v>
      </c>
      <c r="Q1608" s="3"/>
      <c r="R1608" s="3"/>
      <c r="S1608" s="3"/>
    </row>
    <row r="1609" spans="1:21" x14ac:dyDescent="0.3">
      <c r="A1609">
        <v>2018</v>
      </c>
      <c r="B1609" t="s">
        <v>1525</v>
      </c>
      <c r="C1609" s="1">
        <v>43250</v>
      </c>
      <c r="D1609" s="3">
        <v>53</v>
      </c>
      <c r="E1609" s="3">
        <v>53</v>
      </c>
      <c r="F1609" s="1"/>
      <c r="G1609" s="1"/>
      <c r="H1609" t="s">
        <v>3474</v>
      </c>
      <c r="I1609" t="s">
        <v>2333</v>
      </c>
      <c r="J1609" s="1" t="s">
        <v>2212</v>
      </c>
      <c r="K1609">
        <v>1</v>
      </c>
      <c r="Q1609" s="3">
        <v>53</v>
      </c>
      <c r="R1609" s="3"/>
      <c r="S1609" s="3"/>
      <c r="T1609">
        <v>1</v>
      </c>
    </row>
    <row r="1610" spans="1:21" x14ac:dyDescent="0.3">
      <c r="A1610">
        <v>2018</v>
      </c>
      <c r="B1610" t="s">
        <v>1526</v>
      </c>
      <c r="C1610" s="1">
        <v>43249</v>
      </c>
      <c r="D1610" s="3">
        <v>98</v>
      </c>
      <c r="E1610" s="3">
        <v>98</v>
      </c>
      <c r="F1610" s="1"/>
      <c r="G1610" s="1"/>
      <c r="H1610" t="s">
        <v>2304</v>
      </c>
      <c r="I1610" t="s">
        <v>2333</v>
      </c>
      <c r="J1610" s="1" t="s">
        <v>2212</v>
      </c>
      <c r="K1610">
        <v>1</v>
      </c>
      <c r="Q1610" s="3"/>
      <c r="R1610" s="3"/>
      <c r="S1610" s="3"/>
    </row>
    <row r="1611" spans="1:21" x14ac:dyDescent="0.3">
      <c r="A1611">
        <v>2018</v>
      </c>
      <c r="B1611" t="s">
        <v>1527</v>
      </c>
      <c r="C1611" s="1">
        <v>43248</v>
      </c>
      <c r="D1611" s="3">
        <v>95</v>
      </c>
      <c r="E1611" s="3">
        <v>95</v>
      </c>
      <c r="F1611" s="1"/>
      <c r="G1611" s="1"/>
      <c r="H1611" t="s">
        <v>2307</v>
      </c>
      <c r="I1611" t="s">
        <v>2330</v>
      </c>
      <c r="J1611" s="1" t="s">
        <v>2212</v>
      </c>
      <c r="K1611">
        <v>1</v>
      </c>
      <c r="Q1611" s="3"/>
      <c r="R1611" s="3"/>
      <c r="S1611" s="3"/>
    </row>
    <row r="1612" spans="1:21" x14ac:dyDescent="0.3">
      <c r="A1612">
        <v>2018</v>
      </c>
      <c r="B1612" t="s">
        <v>1528</v>
      </c>
      <c r="C1612" s="1">
        <v>43248</v>
      </c>
      <c r="D1612" s="3">
        <v>78</v>
      </c>
      <c r="E1612" s="3">
        <v>78</v>
      </c>
      <c r="F1612" s="1"/>
      <c r="G1612" s="1"/>
      <c r="H1612" t="s">
        <v>3889</v>
      </c>
      <c r="I1612" t="s">
        <v>2333</v>
      </c>
      <c r="J1612" s="1" t="s">
        <v>2212</v>
      </c>
      <c r="K1612">
        <v>1</v>
      </c>
      <c r="Q1612" s="3"/>
      <c r="R1612" s="3"/>
      <c r="S1612" s="3"/>
    </row>
    <row r="1613" spans="1:21" x14ac:dyDescent="0.3">
      <c r="A1613">
        <v>2018</v>
      </c>
      <c r="B1613" t="s">
        <v>1529</v>
      </c>
      <c r="C1613" s="1">
        <v>43247</v>
      </c>
      <c r="D1613" s="3">
        <v>80</v>
      </c>
      <c r="E1613" s="3">
        <v>80</v>
      </c>
      <c r="F1613" s="1"/>
      <c r="G1613" s="1"/>
      <c r="H1613" t="s">
        <v>2309</v>
      </c>
      <c r="I1613" t="s">
        <v>2333</v>
      </c>
      <c r="J1613" s="1" t="s">
        <v>2212</v>
      </c>
      <c r="K1613">
        <v>1</v>
      </c>
      <c r="Q1613" s="3"/>
      <c r="R1613" s="3"/>
      <c r="S1613" s="3"/>
    </row>
    <row r="1614" spans="1:21" x14ac:dyDescent="0.3">
      <c r="A1614">
        <v>2018</v>
      </c>
      <c r="B1614" t="s">
        <v>1530</v>
      </c>
      <c r="C1614" s="1">
        <v>43247</v>
      </c>
      <c r="D1614" s="3">
        <v>52</v>
      </c>
      <c r="E1614" s="3">
        <v>52</v>
      </c>
      <c r="F1614" s="1"/>
      <c r="G1614" s="1"/>
      <c r="H1614" t="s">
        <v>3890</v>
      </c>
      <c r="I1614" t="s">
        <v>2330</v>
      </c>
      <c r="J1614" s="1" t="s">
        <v>2212</v>
      </c>
      <c r="K1614">
        <v>1</v>
      </c>
      <c r="Q1614" s="3">
        <v>52</v>
      </c>
      <c r="R1614" s="3"/>
      <c r="S1614" s="3"/>
      <c r="T1614">
        <v>1</v>
      </c>
    </row>
    <row r="1615" spans="1:21" x14ac:dyDescent="0.3">
      <c r="A1615">
        <v>2018</v>
      </c>
      <c r="B1615" t="s">
        <v>1531</v>
      </c>
      <c r="C1615" s="1">
        <v>43247</v>
      </c>
      <c r="D1615" s="3">
        <v>96</v>
      </c>
      <c r="E1615" s="3">
        <v>96</v>
      </c>
      <c r="F1615" s="1"/>
      <c r="G1615" s="1"/>
      <c r="H1615" t="s">
        <v>3468</v>
      </c>
      <c r="I1615" t="s">
        <v>2348</v>
      </c>
      <c r="J1615" s="1" t="s">
        <v>2212</v>
      </c>
      <c r="K1615">
        <v>1</v>
      </c>
      <c r="Q1615" s="3"/>
      <c r="R1615" s="3"/>
      <c r="S1615" s="3"/>
    </row>
    <row r="1616" spans="1:21" x14ac:dyDescent="0.3">
      <c r="A1616">
        <v>2018</v>
      </c>
      <c r="B1616" t="s">
        <v>1532</v>
      </c>
      <c r="C1616" s="1">
        <v>43246</v>
      </c>
      <c r="D1616" s="3">
        <v>84</v>
      </c>
      <c r="E1616" s="3">
        <v>84</v>
      </c>
      <c r="F1616" s="1"/>
      <c r="G1616" s="1"/>
      <c r="H1616" t="s">
        <v>2304</v>
      </c>
      <c r="I1616" t="s">
        <v>2333</v>
      </c>
      <c r="J1616" s="1" t="s">
        <v>2212</v>
      </c>
      <c r="K1616">
        <v>1</v>
      </c>
      <c r="Q1616" s="3"/>
      <c r="R1616" s="3"/>
      <c r="S1616" s="3"/>
    </row>
    <row r="1617" spans="1:19" x14ac:dyDescent="0.3">
      <c r="A1617">
        <v>2018</v>
      </c>
      <c r="B1617" t="s">
        <v>1533</v>
      </c>
      <c r="C1617" s="1">
        <v>43246</v>
      </c>
      <c r="D1617" s="3">
        <v>91</v>
      </c>
      <c r="E1617" s="3">
        <v>91</v>
      </c>
      <c r="F1617" s="1"/>
      <c r="G1617" s="1"/>
      <c r="H1617" t="s">
        <v>2304</v>
      </c>
      <c r="I1617" t="s">
        <v>2333</v>
      </c>
      <c r="J1617" s="1" t="s">
        <v>2212</v>
      </c>
      <c r="K1617">
        <v>1</v>
      </c>
      <c r="Q1617" s="3"/>
      <c r="R1617" s="3"/>
      <c r="S1617" s="3"/>
    </row>
    <row r="1618" spans="1:19" x14ac:dyDescent="0.3">
      <c r="A1618">
        <v>2018</v>
      </c>
      <c r="B1618" t="s">
        <v>1534</v>
      </c>
      <c r="C1618" s="1">
        <v>43243</v>
      </c>
      <c r="D1618" s="3">
        <v>86</v>
      </c>
      <c r="E1618" s="3">
        <v>86</v>
      </c>
      <c r="F1618" s="1"/>
      <c r="G1618" s="1"/>
      <c r="H1618" t="s">
        <v>3891</v>
      </c>
      <c r="I1618" t="s">
        <v>2341</v>
      </c>
      <c r="J1618" s="1" t="s">
        <v>2212</v>
      </c>
      <c r="K1618">
        <v>1</v>
      </c>
      <c r="Q1618" s="3"/>
      <c r="R1618" s="3"/>
      <c r="S1618" s="3"/>
    </row>
    <row r="1619" spans="1:19" x14ac:dyDescent="0.3">
      <c r="A1619">
        <v>2018</v>
      </c>
      <c r="B1619" t="s">
        <v>1535</v>
      </c>
      <c r="C1619" s="1">
        <v>43243</v>
      </c>
      <c r="D1619" s="3">
        <v>79</v>
      </c>
      <c r="E1619" s="3">
        <v>79</v>
      </c>
      <c r="F1619" s="1"/>
      <c r="G1619" s="1"/>
      <c r="H1619" t="s">
        <v>3892</v>
      </c>
      <c r="I1619" t="s">
        <v>2348</v>
      </c>
      <c r="J1619" s="1" t="s">
        <v>2212</v>
      </c>
      <c r="K1619">
        <v>1</v>
      </c>
      <c r="Q1619" s="3"/>
      <c r="R1619" s="3"/>
      <c r="S1619" s="3"/>
    </row>
    <row r="1620" spans="1:19" x14ac:dyDescent="0.3">
      <c r="A1620">
        <v>2018</v>
      </c>
      <c r="B1620" t="s">
        <v>1536</v>
      </c>
      <c r="C1620" s="1">
        <v>43242</v>
      </c>
      <c r="D1620" s="3">
        <v>92</v>
      </c>
      <c r="E1620" s="3">
        <v>92</v>
      </c>
      <c r="F1620" s="1"/>
      <c r="G1620" s="1"/>
      <c r="H1620" t="s">
        <v>3498</v>
      </c>
      <c r="I1620" t="s">
        <v>2348</v>
      </c>
      <c r="J1620" s="1" t="s">
        <v>2212</v>
      </c>
      <c r="K1620">
        <v>1</v>
      </c>
      <c r="Q1620" s="3"/>
      <c r="R1620" s="3"/>
      <c r="S1620" s="3"/>
    </row>
    <row r="1621" spans="1:19" x14ac:dyDescent="0.3">
      <c r="A1621">
        <v>2018</v>
      </c>
      <c r="B1621" t="s">
        <v>1537</v>
      </c>
      <c r="C1621" s="1">
        <v>43240</v>
      </c>
      <c r="D1621" s="3">
        <v>85</v>
      </c>
      <c r="E1621" s="3">
        <v>85</v>
      </c>
      <c r="F1621" s="1"/>
      <c r="G1621" s="1"/>
      <c r="H1621" t="s">
        <v>3602</v>
      </c>
      <c r="I1621" t="s">
        <v>2348</v>
      </c>
      <c r="J1621" s="1" t="s">
        <v>2212</v>
      </c>
      <c r="K1621">
        <v>1</v>
      </c>
      <c r="Q1621" s="3"/>
      <c r="R1621" s="3"/>
      <c r="S1621" s="3"/>
    </row>
    <row r="1622" spans="1:19" x14ac:dyDescent="0.3">
      <c r="A1622">
        <v>2018</v>
      </c>
      <c r="B1622" t="s">
        <v>1538</v>
      </c>
      <c r="C1622" s="1">
        <v>43237</v>
      </c>
      <c r="D1622" s="3">
        <v>85</v>
      </c>
      <c r="E1622" s="3">
        <v>85</v>
      </c>
      <c r="F1622" s="1"/>
      <c r="G1622" s="1"/>
      <c r="H1622" t="s">
        <v>3435</v>
      </c>
      <c r="I1622" t="s">
        <v>2341</v>
      </c>
      <c r="J1622" s="1" t="s">
        <v>2212</v>
      </c>
      <c r="K1622">
        <v>1</v>
      </c>
      <c r="Q1622" s="3"/>
      <c r="R1622" s="3"/>
      <c r="S1622" s="3"/>
    </row>
    <row r="1623" spans="1:19" x14ac:dyDescent="0.3">
      <c r="A1623">
        <v>2018</v>
      </c>
      <c r="B1623" t="s">
        <v>1539</v>
      </c>
      <c r="C1623" s="1">
        <v>43237</v>
      </c>
      <c r="D1623" s="3">
        <v>91</v>
      </c>
      <c r="E1623" s="3">
        <v>91</v>
      </c>
      <c r="F1623" s="1"/>
      <c r="G1623" s="1"/>
      <c r="H1623" t="s">
        <v>3500</v>
      </c>
      <c r="I1623" t="s">
        <v>3476</v>
      </c>
      <c r="J1623" s="1" t="s">
        <v>2212</v>
      </c>
      <c r="K1623">
        <v>1</v>
      </c>
      <c r="Q1623" s="3"/>
      <c r="R1623" s="3"/>
      <c r="S1623" s="3"/>
    </row>
    <row r="1624" spans="1:19" x14ac:dyDescent="0.3">
      <c r="A1624">
        <v>2018</v>
      </c>
      <c r="B1624" t="s">
        <v>1540</v>
      </c>
      <c r="C1624" s="1">
        <v>43237</v>
      </c>
      <c r="D1624" s="3">
        <v>91</v>
      </c>
      <c r="E1624" s="3">
        <v>91</v>
      </c>
      <c r="F1624" s="1"/>
      <c r="G1624" s="1"/>
      <c r="H1624" t="s">
        <v>2469</v>
      </c>
      <c r="I1624" t="s">
        <v>2333</v>
      </c>
      <c r="J1624" s="1" t="s">
        <v>2212</v>
      </c>
      <c r="K1624">
        <v>1</v>
      </c>
      <c r="Q1624" s="3"/>
      <c r="R1624" s="3"/>
      <c r="S1624" s="3"/>
    </row>
    <row r="1625" spans="1:19" x14ac:dyDescent="0.3">
      <c r="A1625">
        <v>2018</v>
      </c>
      <c r="B1625" t="s">
        <v>1541</v>
      </c>
      <c r="C1625" s="1">
        <v>43236</v>
      </c>
      <c r="D1625" s="3">
        <v>92</v>
      </c>
      <c r="E1625" s="3">
        <v>92</v>
      </c>
      <c r="F1625" s="1"/>
      <c r="G1625" s="1"/>
      <c r="H1625" t="s">
        <v>3500</v>
      </c>
      <c r="I1625" t="s">
        <v>3476</v>
      </c>
      <c r="J1625" s="1" t="s">
        <v>2212</v>
      </c>
      <c r="K1625">
        <v>1</v>
      </c>
      <c r="Q1625" s="3"/>
      <c r="R1625" s="3"/>
      <c r="S1625" s="3"/>
    </row>
    <row r="1626" spans="1:19" x14ac:dyDescent="0.3">
      <c r="A1626">
        <v>2018</v>
      </c>
      <c r="B1626" t="s">
        <v>1542</v>
      </c>
      <c r="C1626" s="1">
        <v>43236</v>
      </c>
      <c r="D1626" s="3">
        <v>92</v>
      </c>
      <c r="E1626" s="3">
        <v>92</v>
      </c>
      <c r="F1626" s="1"/>
      <c r="G1626" s="1"/>
      <c r="H1626" t="s">
        <v>3763</v>
      </c>
      <c r="I1626" t="s">
        <v>2333</v>
      </c>
      <c r="J1626" s="1" t="s">
        <v>2212</v>
      </c>
      <c r="K1626">
        <v>1</v>
      </c>
      <c r="Q1626" s="3"/>
      <c r="R1626" s="3"/>
      <c r="S1626" s="3"/>
    </row>
    <row r="1627" spans="1:19" x14ac:dyDescent="0.3">
      <c r="A1627">
        <v>2018</v>
      </c>
      <c r="B1627" t="s">
        <v>1543</v>
      </c>
      <c r="C1627" s="1">
        <v>43236</v>
      </c>
      <c r="D1627" s="3">
        <v>94</v>
      </c>
      <c r="E1627" s="3">
        <v>94</v>
      </c>
      <c r="F1627" s="1"/>
      <c r="G1627" s="1"/>
      <c r="H1627" t="s">
        <v>3838</v>
      </c>
      <c r="I1627" t="s">
        <v>3839</v>
      </c>
      <c r="J1627" s="1" t="s">
        <v>2212</v>
      </c>
      <c r="K1627">
        <v>1</v>
      </c>
      <c r="Q1627" s="3"/>
      <c r="R1627" s="3"/>
      <c r="S1627" s="3"/>
    </row>
    <row r="1628" spans="1:19" x14ac:dyDescent="0.3">
      <c r="A1628">
        <v>2018</v>
      </c>
      <c r="B1628" t="s">
        <v>1544</v>
      </c>
      <c r="C1628" s="1">
        <v>43235</v>
      </c>
      <c r="D1628" s="3">
        <v>91</v>
      </c>
      <c r="E1628" s="3">
        <v>91</v>
      </c>
      <c r="F1628" s="1" t="s">
        <v>2099</v>
      </c>
      <c r="G1628" s="1"/>
      <c r="H1628" t="s">
        <v>3613</v>
      </c>
      <c r="I1628" t="s">
        <v>2333</v>
      </c>
      <c r="J1628" s="1" t="s">
        <v>2212</v>
      </c>
      <c r="K1628">
        <v>1</v>
      </c>
      <c r="Q1628" s="3"/>
      <c r="R1628" s="3"/>
      <c r="S1628" s="3"/>
    </row>
    <row r="1629" spans="1:19" x14ac:dyDescent="0.3">
      <c r="A1629">
        <v>2018</v>
      </c>
      <c r="B1629" t="s">
        <v>1545</v>
      </c>
      <c r="C1629" s="1">
        <v>43234</v>
      </c>
      <c r="D1629" s="3">
        <v>83</v>
      </c>
      <c r="E1629" s="3">
        <v>83</v>
      </c>
      <c r="F1629" s="1"/>
      <c r="G1629" s="1"/>
      <c r="H1629" t="s">
        <v>2439</v>
      </c>
      <c r="I1629" t="s">
        <v>2348</v>
      </c>
      <c r="J1629" s="1" t="s">
        <v>2212</v>
      </c>
      <c r="K1629">
        <v>1</v>
      </c>
      <c r="Q1629" s="3"/>
      <c r="R1629" s="3"/>
      <c r="S1629" s="3"/>
    </row>
    <row r="1630" spans="1:19" x14ac:dyDescent="0.3">
      <c r="A1630">
        <v>2018</v>
      </c>
      <c r="B1630" t="s">
        <v>1546</v>
      </c>
      <c r="C1630" s="1">
        <v>43233</v>
      </c>
      <c r="D1630" s="3">
        <v>90</v>
      </c>
      <c r="E1630" s="3">
        <v>90</v>
      </c>
      <c r="F1630" s="1"/>
      <c r="G1630" s="1"/>
      <c r="H1630" t="s">
        <v>2304</v>
      </c>
      <c r="I1630" t="s">
        <v>2333</v>
      </c>
      <c r="J1630" s="1" t="s">
        <v>2212</v>
      </c>
      <c r="K1630">
        <v>1</v>
      </c>
      <c r="Q1630" s="3"/>
      <c r="R1630" s="3"/>
      <c r="S1630" s="3"/>
    </row>
    <row r="1631" spans="1:19" x14ac:dyDescent="0.3">
      <c r="A1631">
        <v>2018</v>
      </c>
      <c r="B1631" t="s">
        <v>1547</v>
      </c>
      <c r="C1631" s="1">
        <v>43232</v>
      </c>
      <c r="D1631" s="3">
        <v>89</v>
      </c>
      <c r="E1631" s="3">
        <v>89</v>
      </c>
      <c r="F1631" s="1"/>
      <c r="G1631" s="1"/>
      <c r="H1631" t="s">
        <v>3643</v>
      </c>
      <c r="I1631" t="s">
        <v>2341</v>
      </c>
      <c r="J1631" s="1" t="s">
        <v>2212</v>
      </c>
      <c r="K1631">
        <v>1</v>
      </c>
      <c r="Q1631" s="3"/>
      <c r="R1631" s="3"/>
      <c r="S1631" s="3"/>
    </row>
    <row r="1632" spans="1:19" x14ac:dyDescent="0.3">
      <c r="A1632">
        <v>2018</v>
      </c>
      <c r="B1632" t="s">
        <v>1548</v>
      </c>
      <c r="C1632" s="1">
        <v>43231</v>
      </c>
      <c r="D1632" s="3">
        <v>91</v>
      </c>
      <c r="E1632" s="3">
        <v>91</v>
      </c>
      <c r="F1632" s="1"/>
      <c r="G1632" s="1"/>
      <c r="H1632" t="s">
        <v>3885</v>
      </c>
      <c r="I1632" t="s">
        <v>2333</v>
      </c>
      <c r="J1632" s="1" t="s">
        <v>2212</v>
      </c>
      <c r="K1632">
        <v>1</v>
      </c>
      <c r="Q1632" s="3"/>
      <c r="R1632" s="3"/>
      <c r="S1632" s="3"/>
    </row>
    <row r="1633" spans="1:20" x14ac:dyDescent="0.3">
      <c r="A1633">
        <v>2018</v>
      </c>
      <c r="B1633" t="s">
        <v>1549</v>
      </c>
      <c r="C1633" s="1">
        <v>43231</v>
      </c>
      <c r="D1633" s="3">
        <v>95</v>
      </c>
      <c r="E1633" s="3">
        <v>95</v>
      </c>
      <c r="F1633" s="1"/>
      <c r="G1633" s="1"/>
      <c r="H1633" t="s">
        <v>3484</v>
      </c>
      <c r="I1633" t="s">
        <v>2341</v>
      </c>
      <c r="J1633" s="1" t="s">
        <v>2212</v>
      </c>
      <c r="K1633">
        <v>1</v>
      </c>
      <c r="Q1633" s="3"/>
      <c r="R1633" s="3"/>
      <c r="S1633" s="3"/>
    </row>
    <row r="1634" spans="1:20" x14ac:dyDescent="0.3">
      <c r="A1634">
        <v>2018</v>
      </c>
      <c r="B1634" t="s">
        <v>1550</v>
      </c>
      <c r="C1634" s="1">
        <v>43231</v>
      </c>
      <c r="D1634" s="3">
        <v>91</v>
      </c>
      <c r="E1634" s="3">
        <v>91</v>
      </c>
      <c r="F1634" s="1"/>
      <c r="G1634" s="1"/>
      <c r="H1634" t="s">
        <v>3442</v>
      </c>
      <c r="I1634" t="s">
        <v>2333</v>
      </c>
      <c r="J1634" s="1" t="s">
        <v>2212</v>
      </c>
      <c r="K1634">
        <v>1</v>
      </c>
      <c r="Q1634" s="3"/>
      <c r="R1634" s="3"/>
      <c r="S1634" s="3"/>
    </row>
    <row r="1635" spans="1:20" x14ac:dyDescent="0.3">
      <c r="A1635">
        <v>2018</v>
      </c>
      <c r="B1635" t="s">
        <v>1551</v>
      </c>
      <c r="C1635" s="1">
        <v>43230</v>
      </c>
      <c r="D1635" s="3">
        <v>80</v>
      </c>
      <c r="E1635" s="3">
        <v>80</v>
      </c>
      <c r="F1635" s="1"/>
      <c r="G1635" s="1"/>
      <c r="H1635" t="s">
        <v>3484</v>
      </c>
      <c r="I1635" t="s">
        <v>2341</v>
      </c>
      <c r="J1635" s="1" t="s">
        <v>2212</v>
      </c>
      <c r="K1635">
        <v>1</v>
      </c>
      <c r="Q1635" s="3"/>
      <c r="R1635" s="3"/>
      <c r="S1635" s="3"/>
    </row>
    <row r="1636" spans="1:20" x14ac:dyDescent="0.3">
      <c r="A1636">
        <v>2018</v>
      </c>
      <c r="B1636" t="s">
        <v>1552</v>
      </c>
      <c r="C1636" s="1">
        <v>43230</v>
      </c>
      <c r="D1636" s="3">
        <v>75</v>
      </c>
      <c r="E1636" s="3">
        <v>75</v>
      </c>
      <c r="F1636" s="1"/>
      <c r="G1636" s="1"/>
      <c r="H1636" t="s">
        <v>3474</v>
      </c>
      <c r="I1636" t="s">
        <v>2333</v>
      </c>
      <c r="J1636" s="1" t="s">
        <v>2212</v>
      </c>
      <c r="K1636">
        <v>1</v>
      </c>
      <c r="Q1636" s="3"/>
      <c r="R1636" s="3"/>
      <c r="S1636" s="3"/>
    </row>
    <row r="1637" spans="1:20" x14ac:dyDescent="0.3">
      <c r="A1637">
        <v>2018</v>
      </c>
      <c r="B1637" t="s">
        <v>1553</v>
      </c>
      <c r="C1637" s="1">
        <v>43229</v>
      </c>
      <c r="D1637" s="3">
        <v>100</v>
      </c>
      <c r="E1637" s="3">
        <v>100</v>
      </c>
      <c r="F1637" s="1"/>
      <c r="G1637" s="1"/>
      <c r="H1637" t="s">
        <v>3498</v>
      </c>
      <c r="I1637" t="s">
        <v>2348</v>
      </c>
      <c r="J1637" s="1" t="s">
        <v>2212</v>
      </c>
      <c r="K1637">
        <v>1</v>
      </c>
      <c r="Q1637" s="3"/>
      <c r="R1637" s="3"/>
      <c r="S1637" s="3"/>
    </row>
    <row r="1638" spans="1:20" x14ac:dyDescent="0.3">
      <c r="A1638">
        <v>2018</v>
      </c>
      <c r="B1638" t="s">
        <v>1554</v>
      </c>
      <c r="C1638" s="1">
        <v>43228</v>
      </c>
      <c r="D1638" s="3">
        <v>76</v>
      </c>
      <c r="E1638" s="3">
        <v>76</v>
      </c>
      <c r="F1638" s="1"/>
      <c r="G1638" s="1"/>
      <c r="H1638" t="s">
        <v>2334</v>
      </c>
      <c r="I1638" t="s">
        <v>2333</v>
      </c>
      <c r="J1638" s="1" t="s">
        <v>2212</v>
      </c>
      <c r="K1638">
        <v>1</v>
      </c>
      <c r="Q1638" s="3"/>
      <c r="R1638" s="3"/>
      <c r="S1638" s="3"/>
    </row>
    <row r="1639" spans="1:20" x14ac:dyDescent="0.3">
      <c r="A1639">
        <v>2018</v>
      </c>
      <c r="B1639" t="s">
        <v>1555</v>
      </c>
      <c r="C1639" s="1">
        <v>43226</v>
      </c>
      <c r="D1639" s="3">
        <v>59</v>
      </c>
      <c r="E1639" s="3">
        <v>59</v>
      </c>
      <c r="F1639" s="1" t="s">
        <v>2148</v>
      </c>
      <c r="G1639" s="1"/>
      <c r="H1639" t="s">
        <v>2334</v>
      </c>
      <c r="I1639" t="s">
        <v>2333</v>
      </c>
      <c r="J1639" s="1" t="s">
        <v>2212</v>
      </c>
      <c r="K1639">
        <v>1</v>
      </c>
      <c r="Q1639" s="3">
        <v>59</v>
      </c>
      <c r="R1639" s="3"/>
      <c r="S1639" s="3"/>
      <c r="T1639">
        <v>1</v>
      </c>
    </row>
    <row r="1640" spans="1:20" x14ac:dyDescent="0.3">
      <c r="A1640">
        <v>2018</v>
      </c>
      <c r="B1640" t="s">
        <v>1556</v>
      </c>
      <c r="C1640" s="1">
        <v>43226</v>
      </c>
      <c r="D1640" s="3">
        <v>91</v>
      </c>
      <c r="E1640" s="3">
        <v>91</v>
      </c>
      <c r="F1640" s="1"/>
      <c r="G1640" s="1"/>
      <c r="H1640" t="s">
        <v>2309</v>
      </c>
      <c r="I1640" t="s">
        <v>2333</v>
      </c>
      <c r="J1640" s="1" t="s">
        <v>2212</v>
      </c>
      <c r="K1640">
        <v>1</v>
      </c>
      <c r="Q1640" s="3"/>
      <c r="R1640" s="3"/>
      <c r="S1640" s="3"/>
    </row>
    <row r="1641" spans="1:20" x14ac:dyDescent="0.3">
      <c r="A1641">
        <v>2018</v>
      </c>
      <c r="B1641" t="s">
        <v>1557</v>
      </c>
      <c r="C1641" s="1">
        <v>43225</v>
      </c>
      <c r="D1641" s="3">
        <v>94</v>
      </c>
      <c r="E1641" s="3">
        <v>94</v>
      </c>
      <c r="F1641" s="1"/>
      <c r="G1641" s="1"/>
      <c r="H1641" t="s">
        <v>3474</v>
      </c>
      <c r="I1641" t="s">
        <v>2333</v>
      </c>
      <c r="J1641" s="1" t="s">
        <v>2212</v>
      </c>
      <c r="K1641">
        <v>1</v>
      </c>
      <c r="Q1641" s="3"/>
      <c r="R1641" s="3"/>
      <c r="S1641" s="3"/>
    </row>
    <row r="1642" spans="1:20" x14ac:dyDescent="0.3">
      <c r="A1642">
        <v>2018</v>
      </c>
      <c r="B1642" t="s">
        <v>1558</v>
      </c>
      <c r="C1642" s="1">
        <v>43224</v>
      </c>
      <c r="D1642" s="3">
        <v>80</v>
      </c>
      <c r="E1642" s="3">
        <v>80</v>
      </c>
      <c r="F1642" s="1"/>
      <c r="G1642" s="1"/>
      <c r="H1642" t="s">
        <v>3656</v>
      </c>
      <c r="I1642" t="s">
        <v>2371</v>
      </c>
      <c r="J1642" s="1" t="s">
        <v>2212</v>
      </c>
      <c r="K1642">
        <v>1</v>
      </c>
      <c r="Q1642" s="3"/>
      <c r="R1642" s="3"/>
      <c r="S1642" s="3"/>
    </row>
    <row r="1643" spans="1:20" x14ac:dyDescent="0.3">
      <c r="A1643">
        <v>2018</v>
      </c>
      <c r="B1643" t="s">
        <v>1559</v>
      </c>
      <c r="C1643" s="1">
        <v>43223</v>
      </c>
      <c r="D1643" s="3">
        <v>92</v>
      </c>
      <c r="E1643" s="3">
        <v>92</v>
      </c>
      <c r="F1643" s="1"/>
      <c r="G1643" s="1"/>
      <c r="H1643" t="s">
        <v>3481</v>
      </c>
      <c r="I1643" t="s">
        <v>2348</v>
      </c>
      <c r="J1643" s="1" t="s">
        <v>2212</v>
      </c>
      <c r="K1643">
        <v>1</v>
      </c>
      <c r="Q1643" s="3"/>
      <c r="R1643" s="3"/>
      <c r="S1643" s="3"/>
    </row>
    <row r="1644" spans="1:20" x14ac:dyDescent="0.3">
      <c r="A1644">
        <v>2018</v>
      </c>
      <c r="B1644" t="s">
        <v>1560</v>
      </c>
      <c r="C1644" s="1">
        <v>43223</v>
      </c>
      <c r="D1644" s="3">
        <v>94</v>
      </c>
      <c r="E1644" s="3">
        <v>94</v>
      </c>
      <c r="F1644" s="1"/>
      <c r="G1644" s="1"/>
      <c r="H1644" t="s">
        <v>3893</v>
      </c>
      <c r="I1644" t="s">
        <v>2333</v>
      </c>
      <c r="J1644" s="1" t="s">
        <v>2212</v>
      </c>
      <c r="K1644">
        <v>1</v>
      </c>
      <c r="M1644">
        <f>SUM(K1608:K1644)</f>
        <v>37</v>
      </c>
      <c r="O1644" s="4">
        <f>AVERAGE(D1608:D1644)</f>
        <v>85.78378378378379</v>
      </c>
      <c r="Q1644" s="3"/>
      <c r="R1644" s="3"/>
      <c r="S1644" s="3"/>
    </row>
    <row r="1645" spans="1:20" x14ac:dyDescent="0.3">
      <c r="A1645">
        <v>2018</v>
      </c>
      <c r="B1645" t="s">
        <v>1561</v>
      </c>
      <c r="C1645" s="1">
        <v>43220</v>
      </c>
      <c r="D1645" s="3">
        <v>84</v>
      </c>
      <c r="E1645" s="3">
        <v>84</v>
      </c>
      <c r="F1645" s="1"/>
      <c r="G1645" s="1"/>
      <c r="H1645" t="s">
        <v>2310</v>
      </c>
      <c r="I1645" t="s">
        <v>2333</v>
      </c>
      <c r="J1645" s="1" t="s">
        <v>2212</v>
      </c>
      <c r="K1645">
        <v>1</v>
      </c>
      <c r="Q1645" s="3"/>
      <c r="R1645" s="3"/>
      <c r="S1645" s="3"/>
    </row>
    <row r="1646" spans="1:20" x14ac:dyDescent="0.3">
      <c r="A1646">
        <v>2018</v>
      </c>
      <c r="B1646" t="s">
        <v>1562</v>
      </c>
      <c r="C1646" s="1">
        <v>43220</v>
      </c>
      <c r="D1646" s="3">
        <v>91</v>
      </c>
      <c r="E1646" s="3">
        <v>91</v>
      </c>
      <c r="F1646" s="1"/>
      <c r="G1646" s="1"/>
      <c r="H1646" t="s">
        <v>2304</v>
      </c>
      <c r="I1646" t="s">
        <v>2333</v>
      </c>
      <c r="J1646" s="1" t="s">
        <v>2212</v>
      </c>
      <c r="K1646">
        <v>1</v>
      </c>
      <c r="Q1646" s="3"/>
      <c r="R1646" s="3"/>
      <c r="S1646" s="3"/>
    </row>
    <row r="1647" spans="1:20" x14ac:dyDescent="0.3">
      <c r="A1647">
        <v>2018</v>
      </c>
      <c r="B1647" t="s">
        <v>1563</v>
      </c>
      <c r="C1647" s="1">
        <v>43220</v>
      </c>
      <c r="D1647" s="3">
        <v>58</v>
      </c>
      <c r="E1647" s="3">
        <v>58</v>
      </c>
      <c r="F1647" s="1"/>
      <c r="G1647" s="1"/>
      <c r="H1647" t="s">
        <v>3815</v>
      </c>
      <c r="I1647" t="s">
        <v>2341</v>
      </c>
      <c r="J1647" s="1" t="s">
        <v>2212</v>
      </c>
      <c r="K1647">
        <v>1</v>
      </c>
      <c r="Q1647" s="3">
        <v>58</v>
      </c>
      <c r="R1647" s="3"/>
      <c r="S1647" s="3"/>
      <c r="T1647">
        <v>1</v>
      </c>
    </row>
    <row r="1648" spans="1:20" x14ac:dyDescent="0.3">
      <c r="A1648">
        <v>2018</v>
      </c>
      <c r="B1648" t="s">
        <v>1564</v>
      </c>
      <c r="C1648" s="1">
        <v>43220</v>
      </c>
      <c r="D1648" s="3">
        <v>75</v>
      </c>
      <c r="E1648" s="3">
        <v>75</v>
      </c>
      <c r="F1648" s="1"/>
      <c r="G1648" s="1"/>
      <c r="H1648" t="s">
        <v>2304</v>
      </c>
      <c r="I1648" t="s">
        <v>2333</v>
      </c>
      <c r="J1648" s="1" t="s">
        <v>2212</v>
      </c>
      <c r="K1648">
        <v>1</v>
      </c>
      <c r="Q1648" s="3"/>
      <c r="R1648" s="3"/>
      <c r="S1648" s="3"/>
    </row>
    <row r="1649" spans="1:20" x14ac:dyDescent="0.3">
      <c r="A1649">
        <v>2018</v>
      </c>
      <c r="B1649" t="s">
        <v>1565</v>
      </c>
      <c r="C1649" s="1">
        <v>43220</v>
      </c>
      <c r="D1649" s="3">
        <v>80</v>
      </c>
      <c r="E1649" s="3">
        <v>80</v>
      </c>
      <c r="F1649" s="1"/>
      <c r="G1649" s="1"/>
      <c r="H1649" t="s">
        <v>3894</v>
      </c>
      <c r="I1649" t="s">
        <v>3757</v>
      </c>
      <c r="J1649" s="1" t="s">
        <v>2212</v>
      </c>
      <c r="K1649">
        <v>1</v>
      </c>
      <c r="Q1649" s="3"/>
      <c r="R1649" s="3"/>
      <c r="S1649" s="3"/>
    </row>
    <row r="1650" spans="1:20" x14ac:dyDescent="0.3">
      <c r="A1650">
        <v>2018</v>
      </c>
      <c r="B1650" t="s">
        <v>1566</v>
      </c>
      <c r="C1650" s="1">
        <v>43219</v>
      </c>
      <c r="D1650" s="3">
        <v>92</v>
      </c>
      <c r="E1650" s="3">
        <v>92</v>
      </c>
      <c r="F1650" s="1"/>
      <c r="G1650" s="1"/>
      <c r="H1650" t="s">
        <v>2304</v>
      </c>
      <c r="I1650" t="s">
        <v>2333</v>
      </c>
      <c r="J1650" s="1" t="s">
        <v>2212</v>
      </c>
      <c r="K1650">
        <v>1</v>
      </c>
      <c r="Q1650" s="3"/>
      <c r="R1650" s="3"/>
      <c r="S1650" s="3"/>
    </row>
    <row r="1651" spans="1:20" x14ac:dyDescent="0.3">
      <c r="A1651">
        <v>2018</v>
      </c>
      <c r="B1651" t="s">
        <v>1567</v>
      </c>
      <c r="C1651" s="1">
        <v>43217</v>
      </c>
      <c r="D1651" s="3">
        <v>94</v>
      </c>
      <c r="E1651" s="3">
        <v>94</v>
      </c>
      <c r="F1651" s="1"/>
      <c r="G1651" s="1"/>
      <c r="H1651" t="s">
        <v>2314</v>
      </c>
      <c r="I1651" t="s">
        <v>2333</v>
      </c>
      <c r="J1651" s="1" t="s">
        <v>2212</v>
      </c>
      <c r="K1651">
        <v>1</v>
      </c>
      <c r="Q1651" s="3"/>
      <c r="R1651" s="3"/>
      <c r="S1651" s="3"/>
    </row>
    <row r="1652" spans="1:20" x14ac:dyDescent="0.3">
      <c r="A1652">
        <v>2018</v>
      </c>
      <c r="B1652" t="s">
        <v>1568</v>
      </c>
      <c r="C1652" s="1">
        <v>43216</v>
      </c>
      <c r="D1652" s="3">
        <v>94</v>
      </c>
      <c r="E1652" s="3">
        <v>94</v>
      </c>
      <c r="F1652" s="1"/>
      <c r="G1652" s="1"/>
      <c r="H1652" t="s">
        <v>3477</v>
      </c>
      <c r="I1652" t="s">
        <v>2333</v>
      </c>
      <c r="J1652" s="1" t="s">
        <v>2212</v>
      </c>
      <c r="K1652">
        <v>1</v>
      </c>
      <c r="Q1652" s="3"/>
      <c r="R1652" s="3"/>
      <c r="S1652" s="3"/>
    </row>
    <row r="1653" spans="1:20" x14ac:dyDescent="0.3">
      <c r="A1653">
        <v>2018</v>
      </c>
      <c r="B1653" t="s">
        <v>1569</v>
      </c>
      <c r="C1653" s="1">
        <v>43216</v>
      </c>
      <c r="D1653" s="3">
        <v>82</v>
      </c>
      <c r="E1653" s="3">
        <v>82</v>
      </c>
      <c r="F1653" s="1"/>
      <c r="G1653" s="1"/>
      <c r="H1653" t="s">
        <v>3895</v>
      </c>
      <c r="I1653" t="s">
        <v>3445</v>
      </c>
      <c r="J1653" s="1" t="s">
        <v>2212</v>
      </c>
      <c r="K1653">
        <v>1</v>
      </c>
      <c r="Q1653" s="3"/>
      <c r="R1653" s="3"/>
      <c r="S1653" s="3"/>
    </row>
    <row r="1654" spans="1:20" x14ac:dyDescent="0.3">
      <c r="A1654">
        <v>2018</v>
      </c>
      <c r="B1654" t="s">
        <v>1570</v>
      </c>
      <c r="C1654" s="1">
        <v>43215</v>
      </c>
      <c r="D1654" s="3">
        <v>94</v>
      </c>
      <c r="E1654" s="3">
        <v>94</v>
      </c>
      <c r="F1654" s="1"/>
      <c r="G1654" s="1"/>
      <c r="H1654" t="s">
        <v>2317</v>
      </c>
      <c r="I1654" t="s">
        <v>2333</v>
      </c>
      <c r="J1654" s="1" t="s">
        <v>2212</v>
      </c>
      <c r="K1654">
        <v>1</v>
      </c>
      <c r="Q1654" s="3"/>
      <c r="R1654" s="3"/>
      <c r="S1654" s="3"/>
    </row>
    <row r="1655" spans="1:20" x14ac:dyDescent="0.3">
      <c r="A1655">
        <v>2018</v>
      </c>
      <c r="B1655" t="s">
        <v>1571</v>
      </c>
      <c r="C1655" s="1">
        <v>43215</v>
      </c>
      <c r="D1655" s="3">
        <v>64</v>
      </c>
      <c r="E1655" s="3">
        <v>64</v>
      </c>
      <c r="F1655" s="1"/>
      <c r="G1655" s="1"/>
      <c r="H1655" t="s">
        <v>3896</v>
      </c>
      <c r="I1655" t="s">
        <v>2341</v>
      </c>
      <c r="J1655" s="1" t="s">
        <v>2212</v>
      </c>
      <c r="K1655">
        <v>1</v>
      </c>
      <c r="Q1655" s="3">
        <v>64</v>
      </c>
      <c r="R1655" s="3"/>
      <c r="S1655" s="3"/>
      <c r="T1655">
        <v>1</v>
      </c>
    </row>
    <row r="1656" spans="1:20" x14ac:dyDescent="0.3">
      <c r="A1656">
        <v>2018</v>
      </c>
      <c r="B1656" t="s">
        <v>1572</v>
      </c>
      <c r="C1656" s="1">
        <v>43215</v>
      </c>
      <c r="D1656" s="3">
        <v>91</v>
      </c>
      <c r="E1656" s="3">
        <v>91</v>
      </c>
      <c r="F1656" s="1"/>
      <c r="G1656" s="1"/>
      <c r="H1656" t="s">
        <v>3643</v>
      </c>
      <c r="I1656" t="s">
        <v>2341</v>
      </c>
      <c r="J1656" s="1" t="s">
        <v>2212</v>
      </c>
      <c r="K1656">
        <v>1</v>
      </c>
      <c r="Q1656" s="3"/>
      <c r="R1656" s="3"/>
      <c r="S1656" s="3"/>
    </row>
    <row r="1657" spans="1:20" x14ac:dyDescent="0.3">
      <c r="A1657">
        <v>2018</v>
      </c>
      <c r="B1657" t="s">
        <v>1573</v>
      </c>
      <c r="C1657" s="1">
        <v>43214</v>
      </c>
      <c r="D1657" s="3">
        <v>86</v>
      </c>
      <c r="E1657" s="3">
        <v>86</v>
      </c>
      <c r="F1657" s="1"/>
      <c r="G1657" s="1"/>
      <c r="H1657" t="s">
        <v>2334</v>
      </c>
      <c r="I1657" t="s">
        <v>2333</v>
      </c>
      <c r="J1657" s="1" t="s">
        <v>2212</v>
      </c>
      <c r="K1657">
        <v>1</v>
      </c>
      <c r="Q1657" s="3"/>
      <c r="R1657" s="3"/>
      <c r="S1657" s="3"/>
    </row>
    <row r="1658" spans="1:20" x14ac:dyDescent="0.3">
      <c r="A1658">
        <v>2018</v>
      </c>
      <c r="B1658" t="s">
        <v>1574</v>
      </c>
      <c r="C1658" s="1">
        <v>43213</v>
      </c>
      <c r="D1658" s="3">
        <v>85</v>
      </c>
      <c r="E1658" s="3">
        <v>85</v>
      </c>
      <c r="F1658" s="1"/>
      <c r="G1658" s="1"/>
      <c r="H1658" t="s">
        <v>3442</v>
      </c>
      <c r="I1658" t="s">
        <v>2333</v>
      </c>
      <c r="J1658" s="1" t="s">
        <v>2212</v>
      </c>
      <c r="K1658">
        <v>1</v>
      </c>
      <c r="Q1658" s="3"/>
      <c r="R1658" s="3"/>
      <c r="S1658" s="3"/>
    </row>
    <row r="1659" spans="1:20" x14ac:dyDescent="0.3">
      <c r="A1659">
        <v>2018</v>
      </c>
      <c r="B1659" t="s">
        <v>1575</v>
      </c>
      <c r="C1659" s="1">
        <v>43213</v>
      </c>
      <c r="D1659" s="3">
        <v>85</v>
      </c>
      <c r="E1659" s="3">
        <v>85</v>
      </c>
      <c r="F1659" s="1"/>
      <c r="G1659" s="1"/>
      <c r="H1659" t="s">
        <v>3487</v>
      </c>
      <c r="I1659" t="s">
        <v>2333</v>
      </c>
      <c r="J1659" s="1" t="s">
        <v>2212</v>
      </c>
      <c r="K1659">
        <v>1</v>
      </c>
      <c r="Q1659" s="3"/>
      <c r="R1659" s="3"/>
      <c r="S1659" s="3"/>
    </row>
    <row r="1660" spans="1:20" x14ac:dyDescent="0.3">
      <c r="A1660">
        <v>2018</v>
      </c>
      <c r="B1660" t="s">
        <v>1576</v>
      </c>
      <c r="C1660" s="1">
        <v>43212</v>
      </c>
      <c r="D1660" s="3">
        <v>89</v>
      </c>
      <c r="E1660" s="3">
        <v>89</v>
      </c>
      <c r="F1660" s="1"/>
      <c r="G1660" s="1"/>
      <c r="H1660" t="s">
        <v>3429</v>
      </c>
      <c r="I1660" t="s">
        <v>2333</v>
      </c>
      <c r="J1660" s="1" t="s">
        <v>2212</v>
      </c>
      <c r="K1660">
        <v>1</v>
      </c>
      <c r="Q1660" s="3"/>
      <c r="R1660" s="3"/>
      <c r="S1660" s="3"/>
    </row>
    <row r="1661" spans="1:20" x14ac:dyDescent="0.3">
      <c r="A1661">
        <v>2018</v>
      </c>
      <c r="B1661" t="s">
        <v>1577</v>
      </c>
      <c r="C1661" s="1">
        <v>43211</v>
      </c>
      <c r="D1661" s="3">
        <v>84</v>
      </c>
      <c r="E1661" s="3">
        <v>84</v>
      </c>
      <c r="F1661" s="1"/>
      <c r="G1661" s="1"/>
      <c r="H1661" t="s">
        <v>2316</v>
      </c>
      <c r="I1661" t="s">
        <v>2341</v>
      </c>
      <c r="J1661" s="1" t="s">
        <v>2212</v>
      </c>
      <c r="K1661">
        <v>1</v>
      </c>
      <c r="Q1661" s="3"/>
      <c r="R1661" s="3"/>
      <c r="S1661" s="3"/>
    </row>
    <row r="1662" spans="1:20" x14ac:dyDescent="0.3">
      <c r="A1662">
        <v>2018</v>
      </c>
      <c r="B1662" t="s">
        <v>1578</v>
      </c>
      <c r="C1662" s="1">
        <v>43209</v>
      </c>
      <c r="D1662" s="3">
        <v>86</v>
      </c>
      <c r="E1662" s="3">
        <v>86</v>
      </c>
      <c r="F1662" s="1"/>
      <c r="G1662" s="1"/>
      <c r="H1662" t="s">
        <v>3897</v>
      </c>
      <c r="I1662" t="s">
        <v>2333</v>
      </c>
      <c r="J1662" s="1" t="s">
        <v>2212</v>
      </c>
      <c r="K1662">
        <v>1</v>
      </c>
      <c r="Q1662" s="3"/>
      <c r="R1662" s="3"/>
      <c r="S1662" s="3"/>
    </row>
    <row r="1663" spans="1:20" x14ac:dyDescent="0.3">
      <c r="A1663">
        <v>2018</v>
      </c>
      <c r="B1663" t="s">
        <v>1579</v>
      </c>
      <c r="C1663" s="1">
        <v>43209</v>
      </c>
      <c r="D1663" s="3">
        <v>86</v>
      </c>
      <c r="E1663" s="3">
        <v>86</v>
      </c>
      <c r="F1663" s="1"/>
      <c r="G1663" s="1"/>
      <c r="H1663" t="s">
        <v>3642</v>
      </c>
      <c r="I1663" t="s">
        <v>2348</v>
      </c>
      <c r="J1663" s="1" t="s">
        <v>2212</v>
      </c>
      <c r="K1663">
        <v>1</v>
      </c>
      <c r="Q1663" s="3"/>
      <c r="R1663" s="3"/>
      <c r="S1663" s="3"/>
    </row>
    <row r="1664" spans="1:20" x14ac:dyDescent="0.3">
      <c r="A1664">
        <v>2018</v>
      </c>
      <c r="B1664" t="s">
        <v>1580</v>
      </c>
      <c r="C1664" s="1">
        <v>43209</v>
      </c>
      <c r="D1664" s="3">
        <v>77</v>
      </c>
      <c r="E1664" s="3">
        <v>77</v>
      </c>
      <c r="F1664" s="1"/>
      <c r="G1664" s="1"/>
      <c r="H1664" t="s">
        <v>3693</v>
      </c>
      <c r="I1664" t="s">
        <v>2348</v>
      </c>
      <c r="J1664" s="1" t="s">
        <v>2212</v>
      </c>
      <c r="K1664">
        <v>1</v>
      </c>
      <c r="Q1664" s="3"/>
      <c r="R1664" s="3"/>
      <c r="S1664" s="3"/>
    </row>
    <row r="1665" spans="1:21" x14ac:dyDescent="0.3">
      <c r="A1665">
        <v>2018</v>
      </c>
      <c r="B1665" t="s">
        <v>1581</v>
      </c>
      <c r="C1665" s="1">
        <v>43206</v>
      </c>
      <c r="D1665" s="3">
        <v>65</v>
      </c>
      <c r="E1665" s="3">
        <v>65</v>
      </c>
      <c r="F1665" s="1"/>
      <c r="G1665" s="1"/>
      <c r="H1665" t="s">
        <v>3898</v>
      </c>
      <c r="I1665" t="s">
        <v>2333</v>
      </c>
      <c r="J1665" s="1" t="s">
        <v>2212</v>
      </c>
      <c r="K1665">
        <v>1</v>
      </c>
      <c r="Q1665" s="3"/>
      <c r="R1665" s="3">
        <v>65</v>
      </c>
      <c r="S1665" s="3"/>
      <c r="U1665">
        <v>1</v>
      </c>
    </row>
    <row r="1666" spans="1:21" x14ac:dyDescent="0.3">
      <c r="A1666">
        <v>2018</v>
      </c>
      <c r="B1666" t="s">
        <v>1582</v>
      </c>
      <c r="C1666" s="1">
        <v>43205</v>
      </c>
      <c r="D1666" s="3">
        <v>82</v>
      </c>
      <c r="E1666" s="3">
        <v>82</v>
      </c>
      <c r="F1666" s="1"/>
      <c r="G1666" s="1"/>
      <c r="H1666" t="s">
        <v>2334</v>
      </c>
      <c r="I1666" t="s">
        <v>2333</v>
      </c>
      <c r="J1666" s="1" t="s">
        <v>2212</v>
      </c>
      <c r="K1666">
        <v>1</v>
      </c>
      <c r="Q1666" s="3"/>
      <c r="R1666" s="3"/>
      <c r="S1666" s="3"/>
    </row>
    <row r="1667" spans="1:21" x14ac:dyDescent="0.3">
      <c r="A1667">
        <v>2018</v>
      </c>
      <c r="B1667" t="s">
        <v>1583</v>
      </c>
      <c r="C1667" s="1">
        <v>43204</v>
      </c>
      <c r="D1667" s="3">
        <v>95</v>
      </c>
      <c r="E1667" s="3">
        <v>95</v>
      </c>
      <c r="F1667" s="1"/>
      <c r="G1667" s="1"/>
      <c r="H1667" t="s">
        <v>2354</v>
      </c>
      <c r="I1667" t="s">
        <v>2341</v>
      </c>
      <c r="J1667" s="1" t="s">
        <v>2212</v>
      </c>
      <c r="K1667">
        <v>1</v>
      </c>
      <c r="Q1667" s="3"/>
      <c r="R1667" s="3"/>
      <c r="S1667" s="3"/>
    </row>
    <row r="1668" spans="1:21" x14ac:dyDescent="0.3">
      <c r="A1668">
        <v>2018</v>
      </c>
      <c r="B1668" t="s">
        <v>1584</v>
      </c>
      <c r="C1668" s="1">
        <v>43203</v>
      </c>
      <c r="D1668" s="3">
        <v>79</v>
      </c>
      <c r="E1668" s="3">
        <v>79</v>
      </c>
      <c r="F1668" s="1"/>
      <c r="G1668" s="1"/>
      <c r="H1668" t="s">
        <v>2311</v>
      </c>
      <c r="I1668" t="s">
        <v>2341</v>
      </c>
      <c r="J1668" s="1" t="s">
        <v>2212</v>
      </c>
      <c r="K1668">
        <v>1</v>
      </c>
      <c r="Q1668" s="3"/>
      <c r="R1668" s="3"/>
      <c r="S1668" s="3"/>
    </row>
    <row r="1669" spans="1:21" x14ac:dyDescent="0.3">
      <c r="A1669">
        <v>2018</v>
      </c>
      <c r="B1669" t="s">
        <v>1585</v>
      </c>
      <c r="C1669" s="1">
        <v>43202</v>
      </c>
      <c r="D1669" s="3">
        <v>88</v>
      </c>
      <c r="E1669" s="3">
        <v>88</v>
      </c>
      <c r="F1669" s="1"/>
      <c r="G1669" s="1"/>
      <c r="H1669" t="s">
        <v>3899</v>
      </c>
      <c r="I1669" t="s">
        <v>2330</v>
      </c>
      <c r="J1669" s="1" t="s">
        <v>2212</v>
      </c>
      <c r="K1669">
        <v>1</v>
      </c>
      <c r="Q1669" s="3"/>
      <c r="R1669" s="3"/>
      <c r="S1669" s="3"/>
    </row>
    <row r="1670" spans="1:21" x14ac:dyDescent="0.3">
      <c r="A1670">
        <v>2018</v>
      </c>
      <c r="B1670" t="s">
        <v>1586</v>
      </c>
      <c r="C1670" s="1">
        <v>43202</v>
      </c>
      <c r="D1670" s="3">
        <v>97</v>
      </c>
      <c r="E1670" s="3">
        <v>97</v>
      </c>
      <c r="F1670" s="1"/>
      <c r="G1670" s="1"/>
      <c r="H1670" t="s">
        <v>3460</v>
      </c>
      <c r="I1670" t="s">
        <v>2330</v>
      </c>
      <c r="J1670" s="1" t="s">
        <v>2212</v>
      </c>
      <c r="K1670">
        <v>1</v>
      </c>
      <c r="Q1670" s="3"/>
      <c r="R1670" s="3"/>
      <c r="S1670" s="3"/>
    </row>
    <row r="1671" spans="1:21" x14ac:dyDescent="0.3">
      <c r="A1671">
        <v>2018</v>
      </c>
      <c r="B1671" t="s">
        <v>1587</v>
      </c>
      <c r="C1671" s="1">
        <v>43202</v>
      </c>
      <c r="D1671" s="3">
        <v>87</v>
      </c>
      <c r="E1671" s="3">
        <v>87</v>
      </c>
      <c r="F1671" s="1"/>
      <c r="G1671" s="1"/>
      <c r="H1671" t="s">
        <v>3583</v>
      </c>
      <c r="I1671" t="s">
        <v>2341</v>
      </c>
      <c r="J1671" s="1" t="s">
        <v>2212</v>
      </c>
      <c r="K1671">
        <v>1</v>
      </c>
      <c r="Q1671" s="3"/>
      <c r="R1671" s="3"/>
      <c r="S1671" s="3"/>
    </row>
    <row r="1672" spans="1:21" x14ac:dyDescent="0.3">
      <c r="A1672">
        <v>2018</v>
      </c>
      <c r="B1672" t="s">
        <v>1588</v>
      </c>
      <c r="C1672" s="1">
        <v>43201</v>
      </c>
      <c r="D1672" s="3">
        <v>75</v>
      </c>
      <c r="E1672" s="3">
        <v>75</v>
      </c>
      <c r="F1672" s="1"/>
      <c r="G1672" s="1"/>
      <c r="H1672" t="s">
        <v>3472</v>
      </c>
      <c r="I1672" t="s">
        <v>2348</v>
      </c>
      <c r="J1672" s="1" t="s">
        <v>2212</v>
      </c>
      <c r="K1672">
        <v>1</v>
      </c>
      <c r="Q1672" s="3"/>
      <c r="R1672" s="3"/>
      <c r="S1672" s="3"/>
    </row>
    <row r="1673" spans="1:21" x14ac:dyDescent="0.3">
      <c r="A1673">
        <v>2018</v>
      </c>
      <c r="B1673" t="s">
        <v>1589</v>
      </c>
      <c r="C1673" s="1">
        <v>43200</v>
      </c>
      <c r="D1673" s="3">
        <v>82</v>
      </c>
      <c r="E1673" s="3">
        <v>82</v>
      </c>
      <c r="F1673" s="1"/>
      <c r="G1673" s="1"/>
      <c r="H1673" t="s">
        <v>2304</v>
      </c>
      <c r="I1673" t="s">
        <v>2333</v>
      </c>
      <c r="J1673" s="1" t="s">
        <v>2212</v>
      </c>
      <c r="K1673">
        <v>1</v>
      </c>
      <c r="Q1673" s="3"/>
      <c r="R1673" s="3"/>
      <c r="S1673" s="3"/>
    </row>
    <row r="1674" spans="1:21" x14ac:dyDescent="0.3">
      <c r="A1674">
        <v>2018</v>
      </c>
      <c r="B1674" t="s">
        <v>1590</v>
      </c>
      <c r="C1674" s="1">
        <v>43199</v>
      </c>
      <c r="D1674" s="3">
        <v>86</v>
      </c>
      <c r="E1674" s="3">
        <v>86</v>
      </c>
      <c r="F1674" s="1"/>
      <c r="G1674" s="1"/>
      <c r="H1674" t="s">
        <v>3481</v>
      </c>
      <c r="I1674" t="s">
        <v>2348</v>
      </c>
      <c r="J1674" s="1" t="s">
        <v>2212</v>
      </c>
      <c r="K1674">
        <v>1</v>
      </c>
      <c r="Q1674" s="3"/>
      <c r="R1674" s="3"/>
      <c r="S1674" s="3"/>
    </row>
    <row r="1675" spans="1:21" x14ac:dyDescent="0.3">
      <c r="A1675">
        <v>2018</v>
      </c>
      <c r="B1675" t="s">
        <v>1591</v>
      </c>
      <c r="C1675" s="1">
        <v>43198</v>
      </c>
      <c r="D1675" s="3">
        <v>92</v>
      </c>
      <c r="E1675" s="3">
        <v>92</v>
      </c>
      <c r="F1675" s="1"/>
      <c r="G1675" s="1"/>
      <c r="H1675" t="s">
        <v>2354</v>
      </c>
      <c r="I1675" t="s">
        <v>2341</v>
      </c>
      <c r="J1675" s="1" t="s">
        <v>2212</v>
      </c>
      <c r="K1675">
        <v>1</v>
      </c>
      <c r="Q1675" s="3"/>
      <c r="R1675" s="3"/>
      <c r="S1675" s="3"/>
    </row>
    <row r="1676" spans="1:21" x14ac:dyDescent="0.3">
      <c r="A1676">
        <v>2018</v>
      </c>
      <c r="B1676" t="s">
        <v>1592</v>
      </c>
      <c r="C1676" s="1">
        <v>43195</v>
      </c>
      <c r="D1676" s="3">
        <v>87</v>
      </c>
      <c r="E1676" s="3">
        <v>87</v>
      </c>
      <c r="F1676" s="1"/>
      <c r="G1676" s="1"/>
      <c r="H1676" t="s">
        <v>2334</v>
      </c>
      <c r="I1676" t="s">
        <v>2333</v>
      </c>
      <c r="J1676" s="1" t="s">
        <v>2212</v>
      </c>
      <c r="K1676">
        <v>1</v>
      </c>
      <c r="Q1676" s="3"/>
      <c r="R1676" s="3"/>
      <c r="S1676" s="3"/>
    </row>
    <row r="1677" spans="1:21" x14ac:dyDescent="0.3">
      <c r="A1677">
        <v>2018</v>
      </c>
      <c r="B1677" t="s">
        <v>1593</v>
      </c>
      <c r="C1677" s="1">
        <v>43194</v>
      </c>
      <c r="D1677" s="3">
        <v>92</v>
      </c>
      <c r="E1677" s="3">
        <v>92</v>
      </c>
      <c r="F1677" s="1"/>
      <c r="G1677" s="1"/>
      <c r="H1677" t="s">
        <v>2334</v>
      </c>
      <c r="I1677" t="s">
        <v>2333</v>
      </c>
      <c r="J1677" s="1" t="s">
        <v>2212</v>
      </c>
      <c r="K1677">
        <v>1</v>
      </c>
      <c r="Q1677" s="3"/>
      <c r="R1677" s="3"/>
      <c r="S1677" s="3"/>
    </row>
    <row r="1678" spans="1:21" x14ac:dyDescent="0.3">
      <c r="A1678">
        <v>2018</v>
      </c>
      <c r="B1678" t="s">
        <v>1594</v>
      </c>
      <c r="C1678" s="1">
        <v>43193</v>
      </c>
      <c r="D1678" s="3">
        <v>76</v>
      </c>
      <c r="E1678" s="3">
        <v>76</v>
      </c>
      <c r="F1678" s="1"/>
      <c r="G1678" s="1"/>
      <c r="H1678" t="s">
        <v>3537</v>
      </c>
      <c r="I1678" t="s">
        <v>2341</v>
      </c>
      <c r="J1678" s="1" t="s">
        <v>2212</v>
      </c>
      <c r="K1678">
        <v>1</v>
      </c>
      <c r="Q1678" s="3"/>
      <c r="R1678" s="3"/>
      <c r="S1678" s="3"/>
    </row>
    <row r="1679" spans="1:21" x14ac:dyDescent="0.3">
      <c r="A1679">
        <v>2018</v>
      </c>
      <c r="B1679" t="s">
        <v>1595</v>
      </c>
      <c r="C1679" s="1">
        <v>43193</v>
      </c>
      <c r="D1679" s="3">
        <v>93</v>
      </c>
      <c r="E1679" s="3">
        <v>93</v>
      </c>
      <c r="F1679" s="1"/>
      <c r="G1679" s="1"/>
      <c r="H1679" t="s">
        <v>2354</v>
      </c>
      <c r="I1679" t="s">
        <v>2341</v>
      </c>
      <c r="J1679" s="1" t="s">
        <v>2212</v>
      </c>
      <c r="K1679">
        <v>1</v>
      </c>
      <c r="Q1679" s="3"/>
      <c r="R1679" s="3"/>
      <c r="S1679" s="3"/>
    </row>
    <row r="1680" spans="1:21" x14ac:dyDescent="0.3">
      <c r="A1680">
        <v>2018</v>
      </c>
      <c r="B1680" t="s">
        <v>1596</v>
      </c>
      <c r="C1680" s="1">
        <v>43192</v>
      </c>
      <c r="D1680" s="3">
        <v>81</v>
      </c>
      <c r="E1680" s="3">
        <v>81</v>
      </c>
      <c r="F1680" s="1"/>
      <c r="G1680" s="1"/>
      <c r="H1680" t="s">
        <v>2310</v>
      </c>
      <c r="I1680" t="s">
        <v>2333</v>
      </c>
      <c r="J1680" s="1" t="s">
        <v>2212</v>
      </c>
      <c r="K1680">
        <v>1</v>
      </c>
      <c r="Q1680" s="3"/>
      <c r="R1680" s="3"/>
      <c r="S1680" s="3"/>
    </row>
    <row r="1681" spans="1:21" x14ac:dyDescent="0.3">
      <c r="A1681">
        <v>2018</v>
      </c>
      <c r="B1681" t="s">
        <v>1597</v>
      </c>
      <c r="C1681" s="1">
        <v>43192</v>
      </c>
      <c r="D1681" s="3">
        <v>81</v>
      </c>
      <c r="E1681" s="3">
        <v>81</v>
      </c>
      <c r="F1681" s="1"/>
      <c r="G1681" s="1"/>
      <c r="H1681" t="s">
        <v>2304</v>
      </c>
      <c r="I1681" t="s">
        <v>2333</v>
      </c>
      <c r="J1681" s="1" t="s">
        <v>2212</v>
      </c>
      <c r="K1681">
        <v>1</v>
      </c>
      <c r="Q1681" s="3"/>
      <c r="R1681" s="3"/>
      <c r="S1681" s="3"/>
    </row>
    <row r="1682" spans="1:21" x14ac:dyDescent="0.3">
      <c r="A1682">
        <v>2018</v>
      </c>
      <c r="B1682" t="s">
        <v>1598</v>
      </c>
      <c r="C1682" s="1">
        <v>43192</v>
      </c>
      <c r="D1682" s="3">
        <v>87</v>
      </c>
      <c r="E1682" s="3">
        <v>87</v>
      </c>
      <c r="F1682" s="1"/>
      <c r="G1682" s="1"/>
      <c r="H1682" t="s">
        <v>3486</v>
      </c>
      <c r="I1682" t="s">
        <v>2333</v>
      </c>
      <c r="J1682" s="1" t="s">
        <v>2212</v>
      </c>
      <c r="K1682">
        <v>1</v>
      </c>
      <c r="Q1682" s="3"/>
      <c r="R1682" s="3"/>
      <c r="S1682" s="3"/>
    </row>
    <row r="1683" spans="1:21" x14ac:dyDescent="0.3">
      <c r="A1683">
        <v>2018</v>
      </c>
      <c r="B1683" t="s">
        <v>1599</v>
      </c>
      <c r="C1683" s="1">
        <v>43192</v>
      </c>
      <c r="D1683" s="3">
        <v>38</v>
      </c>
      <c r="E1683" s="3">
        <v>38</v>
      </c>
      <c r="F1683" s="1"/>
      <c r="G1683" s="1"/>
      <c r="H1683" t="s">
        <v>3900</v>
      </c>
      <c r="I1683" t="s">
        <v>2330</v>
      </c>
      <c r="J1683" s="1" t="s">
        <v>2212</v>
      </c>
      <c r="K1683">
        <v>1</v>
      </c>
      <c r="P1683" s="3">
        <v>38</v>
      </c>
      <c r="Q1683" s="3">
        <v>38</v>
      </c>
      <c r="R1683" s="3"/>
      <c r="S1683" s="3">
        <v>1</v>
      </c>
      <c r="T1683">
        <v>1</v>
      </c>
    </row>
    <row r="1684" spans="1:21" x14ac:dyDescent="0.3">
      <c r="A1684">
        <v>2018</v>
      </c>
      <c r="B1684" t="s">
        <v>1600</v>
      </c>
      <c r="C1684" s="1">
        <v>43191</v>
      </c>
      <c r="D1684" s="3">
        <v>85</v>
      </c>
      <c r="E1684" s="3">
        <v>85</v>
      </c>
      <c r="F1684" s="1"/>
      <c r="G1684" s="1"/>
      <c r="H1684" t="s">
        <v>3733</v>
      </c>
      <c r="I1684" t="s">
        <v>2333</v>
      </c>
      <c r="J1684" s="1" t="s">
        <v>2212</v>
      </c>
      <c r="K1684">
        <v>1</v>
      </c>
      <c r="Q1684" s="3"/>
      <c r="R1684" s="3"/>
      <c r="S1684" s="3"/>
    </row>
    <row r="1685" spans="1:21" x14ac:dyDescent="0.3">
      <c r="A1685">
        <v>2018</v>
      </c>
      <c r="B1685" t="s">
        <v>1601</v>
      </c>
      <c r="C1685" s="1">
        <v>43191</v>
      </c>
      <c r="D1685" s="3">
        <v>60</v>
      </c>
      <c r="E1685" s="3">
        <v>60</v>
      </c>
      <c r="F1685" s="1"/>
      <c r="G1685" s="1"/>
      <c r="H1685" t="s">
        <v>3594</v>
      </c>
      <c r="I1685" t="s">
        <v>2333</v>
      </c>
      <c r="J1685" s="1" t="s">
        <v>2212</v>
      </c>
      <c r="K1685">
        <v>1</v>
      </c>
      <c r="Q1685" s="3">
        <v>60</v>
      </c>
      <c r="R1685" s="3"/>
      <c r="S1685" s="3"/>
      <c r="T1685">
        <v>1</v>
      </c>
    </row>
    <row r="1686" spans="1:21" x14ac:dyDescent="0.3">
      <c r="A1686">
        <v>2018</v>
      </c>
      <c r="B1686" t="s">
        <v>1602</v>
      </c>
      <c r="C1686" s="1">
        <v>43191</v>
      </c>
      <c r="D1686" s="3">
        <v>81</v>
      </c>
      <c r="E1686" s="3">
        <v>81</v>
      </c>
      <c r="F1686" s="1"/>
      <c r="G1686" s="1"/>
      <c r="H1686" t="s">
        <v>3492</v>
      </c>
      <c r="I1686" t="s">
        <v>2333</v>
      </c>
      <c r="J1686" s="1" t="s">
        <v>2212</v>
      </c>
      <c r="K1686">
        <v>1</v>
      </c>
      <c r="M1686">
        <f>SUM(K1645:K1686)</f>
        <v>42</v>
      </c>
      <c r="O1686" s="4">
        <f>AVERAGE(D1645:D1686)</f>
        <v>82.523809523809518</v>
      </c>
      <c r="Q1686" s="3"/>
      <c r="R1686" s="3"/>
      <c r="S1686" s="3"/>
    </row>
    <row r="1687" spans="1:21" x14ac:dyDescent="0.3">
      <c r="A1687">
        <v>2018</v>
      </c>
      <c r="B1687" t="s">
        <v>1603</v>
      </c>
      <c r="C1687" s="1">
        <v>43186</v>
      </c>
      <c r="D1687" s="3">
        <v>89</v>
      </c>
      <c r="E1687" s="3">
        <v>89</v>
      </c>
      <c r="F1687" s="1"/>
      <c r="G1687" s="1"/>
      <c r="H1687" t="s">
        <v>3474</v>
      </c>
      <c r="I1687" t="s">
        <v>2333</v>
      </c>
      <c r="J1687" s="1" t="s">
        <v>2212</v>
      </c>
      <c r="K1687">
        <v>1</v>
      </c>
      <c r="Q1687" s="3"/>
      <c r="R1687" s="3"/>
      <c r="S1687" s="3"/>
    </row>
    <row r="1688" spans="1:21" x14ac:dyDescent="0.3">
      <c r="A1688">
        <v>2018</v>
      </c>
      <c r="B1688" t="s">
        <v>1604</v>
      </c>
      <c r="C1688" s="1">
        <v>43185</v>
      </c>
      <c r="D1688" s="3">
        <v>93</v>
      </c>
      <c r="E1688" s="3">
        <v>93</v>
      </c>
      <c r="F1688" s="1"/>
      <c r="G1688" s="1"/>
      <c r="H1688" t="s">
        <v>3453</v>
      </c>
      <c r="I1688" t="s">
        <v>2333</v>
      </c>
      <c r="J1688" s="1" t="s">
        <v>2212</v>
      </c>
      <c r="K1688">
        <v>1</v>
      </c>
      <c r="Q1688" s="3"/>
      <c r="R1688" s="3"/>
      <c r="S1688" s="3"/>
    </row>
    <row r="1689" spans="1:21" x14ac:dyDescent="0.3">
      <c r="A1689">
        <v>2018</v>
      </c>
      <c r="B1689" t="s">
        <v>1605</v>
      </c>
      <c r="C1689" s="1">
        <v>43185</v>
      </c>
      <c r="D1689" s="3">
        <v>83</v>
      </c>
      <c r="E1689" s="3">
        <v>83</v>
      </c>
      <c r="F1689" s="1"/>
      <c r="G1689" s="1"/>
      <c r="H1689" t="s">
        <v>3446</v>
      </c>
      <c r="I1689" t="s">
        <v>3445</v>
      </c>
      <c r="J1689" s="1" t="s">
        <v>2212</v>
      </c>
      <c r="K1689">
        <v>1</v>
      </c>
      <c r="Q1689" s="3"/>
      <c r="R1689" s="3"/>
      <c r="S1689" s="3"/>
    </row>
    <row r="1690" spans="1:21" x14ac:dyDescent="0.3">
      <c r="A1690">
        <v>2018</v>
      </c>
      <c r="B1690" t="s">
        <v>1606</v>
      </c>
      <c r="C1690" s="1">
        <v>43185</v>
      </c>
      <c r="D1690" s="3">
        <v>97</v>
      </c>
      <c r="E1690" s="3">
        <v>97</v>
      </c>
      <c r="F1690" s="1"/>
      <c r="G1690" s="1"/>
      <c r="H1690" t="s">
        <v>3459</v>
      </c>
      <c r="I1690" t="s">
        <v>2333</v>
      </c>
      <c r="J1690" s="1" t="s">
        <v>2212</v>
      </c>
      <c r="K1690">
        <v>1</v>
      </c>
      <c r="Q1690" s="3"/>
      <c r="R1690" s="3"/>
      <c r="S1690" s="3"/>
    </row>
    <row r="1691" spans="1:21" x14ac:dyDescent="0.3">
      <c r="A1691">
        <v>2018</v>
      </c>
      <c r="B1691" t="s">
        <v>1607</v>
      </c>
      <c r="C1691" s="1">
        <v>43184</v>
      </c>
      <c r="D1691" s="3">
        <v>88</v>
      </c>
      <c r="E1691" s="3">
        <v>88</v>
      </c>
      <c r="F1691" s="1"/>
      <c r="G1691" s="1"/>
      <c r="H1691" t="s">
        <v>2304</v>
      </c>
      <c r="I1691" t="s">
        <v>2333</v>
      </c>
      <c r="J1691" s="1" t="s">
        <v>2212</v>
      </c>
      <c r="K1691">
        <v>1</v>
      </c>
      <c r="Q1691" s="3"/>
      <c r="R1691" s="3"/>
      <c r="S1691" s="3"/>
    </row>
    <row r="1692" spans="1:21" x14ac:dyDescent="0.3">
      <c r="A1692">
        <v>2018</v>
      </c>
      <c r="B1692" t="s">
        <v>1608</v>
      </c>
      <c r="C1692" s="1">
        <v>43184</v>
      </c>
      <c r="D1692" s="3">
        <v>91</v>
      </c>
      <c r="E1692" s="3">
        <v>91</v>
      </c>
      <c r="F1692" s="1"/>
      <c r="G1692" s="1"/>
      <c r="H1692" t="s">
        <v>3580</v>
      </c>
      <c r="I1692" t="s">
        <v>2333</v>
      </c>
      <c r="J1692" s="1" t="s">
        <v>2212</v>
      </c>
      <c r="K1692">
        <v>1</v>
      </c>
      <c r="Q1692" s="3"/>
      <c r="R1692" s="3"/>
      <c r="S1692" s="3"/>
    </row>
    <row r="1693" spans="1:21" x14ac:dyDescent="0.3">
      <c r="A1693">
        <v>2018</v>
      </c>
      <c r="B1693" t="s">
        <v>1609</v>
      </c>
      <c r="C1693" s="1">
        <v>43183</v>
      </c>
      <c r="D1693" s="3">
        <v>88</v>
      </c>
      <c r="E1693" s="3">
        <v>88</v>
      </c>
      <c r="F1693" s="1"/>
      <c r="G1693" s="1"/>
      <c r="H1693" t="s">
        <v>3490</v>
      </c>
      <c r="I1693" t="s">
        <v>2333</v>
      </c>
      <c r="J1693" s="1" t="s">
        <v>2212</v>
      </c>
      <c r="K1693">
        <v>1</v>
      </c>
      <c r="Q1693" s="3"/>
      <c r="R1693" s="3"/>
      <c r="S1693" s="3"/>
    </row>
    <row r="1694" spans="1:21" x14ac:dyDescent="0.3">
      <c r="A1694">
        <v>2018</v>
      </c>
      <c r="B1694" t="s">
        <v>1610</v>
      </c>
      <c r="C1694" s="1">
        <v>43183</v>
      </c>
      <c r="D1694" s="3">
        <v>95</v>
      </c>
      <c r="E1694" s="3">
        <v>95</v>
      </c>
      <c r="F1694" s="1"/>
      <c r="G1694" s="1"/>
      <c r="H1694" t="s">
        <v>3483</v>
      </c>
      <c r="I1694" t="s">
        <v>2333</v>
      </c>
      <c r="J1694" s="1" t="s">
        <v>2212</v>
      </c>
      <c r="K1694">
        <v>1</v>
      </c>
      <c r="Q1694" s="3"/>
      <c r="R1694" s="3"/>
      <c r="S1694" s="3"/>
    </row>
    <row r="1695" spans="1:21" x14ac:dyDescent="0.3">
      <c r="A1695">
        <v>2018</v>
      </c>
      <c r="B1695" t="s">
        <v>1611</v>
      </c>
      <c r="C1695" s="1">
        <v>43183</v>
      </c>
      <c r="D1695" s="3">
        <v>99</v>
      </c>
      <c r="E1695" s="3">
        <v>99</v>
      </c>
      <c r="F1695" s="1"/>
      <c r="G1695" s="1"/>
      <c r="H1695" t="s">
        <v>3481</v>
      </c>
      <c r="I1695" t="s">
        <v>2348</v>
      </c>
      <c r="J1695" s="1" t="s">
        <v>2212</v>
      </c>
      <c r="K1695">
        <v>1</v>
      </c>
      <c r="Q1695" s="3"/>
      <c r="R1695" s="3"/>
      <c r="S1695" s="3"/>
    </row>
    <row r="1696" spans="1:21" x14ac:dyDescent="0.3">
      <c r="A1696">
        <v>2018</v>
      </c>
      <c r="B1696" t="s">
        <v>1612</v>
      </c>
      <c r="C1696" s="1">
        <v>43182</v>
      </c>
      <c r="D1696" s="3">
        <v>70</v>
      </c>
      <c r="E1696" s="3">
        <v>70</v>
      </c>
      <c r="F1696" s="1"/>
      <c r="G1696" s="1"/>
      <c r="H1696" t="s">
        <v>3733</v>
      </c>
      <c r="I1696" t="s">
        <v>2333</v>
      </c>
      <c r="J1696" s="1" t="s">
        <v>2212</v>
      </c>
      <c r="K1696">
        <v>1</v>
      </c>
      <c r="Q1696" s="3"/>
      <c r="R1696" s="3">
        <v>70</v>
      </c>
      <c r="S1696" s="3"/>
      <c r="U1696">
        <v>1</v>
      </c>
    </row>
    <row r="1697" spans="1:21" x14ac:dyDescent="0.3">
      <c r="A1697">
        <v>2018</v>
      </c>
      <c r="B1697" t="s">
        <v>1613</v>
      </c>
      <c r="C1697" s="1">
        <v>43181</v>
      </c>
      <c r="D1697" s="3">
        <v>93</v>
      </c>
      <c r="E1697" s="3">
        <v>93</v>
      </c>
      <c r="F1697" s="1"/>
      <c r="G1697" s="1"/>
      <c r="H1697" t="s">
        <v>2304</v>
      </c>
      <c r="I1697" t="s">
        <v>2333</v>
      </c>
      <c r="J1697" s="1" t="s">
        <v>2212</v>
      </c>
      <c r="K1697">
        <v>1</v>
      </c>
      <c r="Q1697" s="3"/>
      <c r="R1697" s="3"/>
      <c r="S1697" s="3"/>
    </row>
    <row r="1698" spans="1:21" x14ac:dyDescent="0.3">
      <c r="A1698">
        <v>2018</v>
      </c>
      <c r="B1698" t="s">
        <v>1614</v>
      </c>
      <c r="C1698" s="1">
        <v>43180</v>
      </c>
      <c r="D1698" s="3">
        <v>87</v>
      </c>
      <c r="E1698" s="3">
        <v>87</v>
      </c>
      <c r="F1698" s="1"/>
      <c r="G1698" s="1"/>
      <c r="H1698" t="s">
        <v>2304</v>
      </c>
      <c r="I1698" t="s">
        <v>2333</v>
      </c>
      <c r="J1698" s="1" t="s">
        <v>2212</v>
      </c>
      <c r="K1698">
        <v>1</v>
      </c>
      <c r="Q1698" s="3"/>
      <c r="R1698" s="3"/>
      <c r="S1698" s="3"/>
    </row>
    <row r="1699" spans="1:21" x14ac:dyDescent="0.3">
      <c r="A1699">
        <v>2018</v>
      </c>
      <c r="B1699" t="s">
        <v>1615</v>
      </c>
      <c r="C1699" s="1">
        <v>43180</v>
      </c>
      <c r="D1699" s="3">
        <v>85</v>
      </c>
      <c r="E1699" s="3">
        <v>85</v>
      </c>
      <c r="F1699" s="1"/>
      <c r="G1699" s="1"/>
      <c r="H1699" t="s">
        <v>3498</v>
      </c>
      <c r="I1699" t="s">
        <v>2348</v>
      </c>
      <c r="J1699" s="1" t="s">
        <v>2212</v>
      </c>
      <c r="K1699">
        <v>1</v>
      </c>
      <c r="Q1699" s="3"/>
      <c r="R1699" s="3"/>
      <c r="S1699" s="3"/>
    </row>
    <row r="1700" spans="1:21" x14ac:dyDescent="0.3">
      <c r="A1700">
        <v>2018</v>
      </c>
      <c r="B1700" t="s">
        <v>1616</v>
      </c>
      <c r="C1700" s="1">
        <v>43179</v>
      </c>
      <c r="D1700" s="3">
        <v>95</v>
      </c>
      <c r="E1700" s="3">
        <v>95</v>
      </c>
      <c r="F1700" s="1"/>
      <c r="G1700" s="1"/>
      <c r="H1700" t="s">
        <v>3901</v>
      </c>
      <c r="I1700" t="s">
        <v>2348</v>
      </c>
      <c r="J1700" s="1" t="s">
        <v>2212</v>
      </c>
      <c r="K1700">
        <v>1</v>
      </c>
      <c r="Q1700" s="3"/>
      <c r="R1700" s="3"/>
      <c r="S1700" s="3"/>
    </row>
    <row r="1701" spans="1:21" x14ac:dyDescent="0.3">
      <c r="A1701">
        <v>2018</v>
      </c>
      <c r="B1701" t="s">
        <v>1617</v>
      </c>
      <c r="C1701" s="1">
        <v>43179</v>
      </c>
      <c r="D1701" s="3">
        <v>72</v>
      </c>
      <c r="E1701" s="3">
        <v>72</v>
      </c>
      <c r="F1701" s="1"/>
      <c r="G1701" s="1"/>
      <c r="H1701" t="s">
        <v>3532</v>
      </c>
      <c r="I1701" t="s">
        <v>2341</v>
      </c>
      <c r="J1701" s="1" t="s">
        <v>2212</v>
      </c>
      <c r="K1701">
        <v>1</v>
      </c>
      <c r="Q1701" s="3"/>
      <c r="R1701" s="3">
        <v>72</v>
      </c>
      <c r="S1701" s="3"/>
      <c r="U1701">
        <v>1</v>
      </c>
    </row>
    <row r="1702" spans="1:21" x14ac:dyDescent="0.3">
      <c r="A1702">
        <v>2018</v>
      </c>
      <c r="B1702" t="s">
        <v>1618</v>
      </c>
      <c r="C1702" s="1">
        <v>43179</v>
      </c>
      <c r="D1702" s="3">
        <v>78</v>
      </c>
      <c r="E1702" s="3">
        <v>78</v>
      </c>
      <c r="F1702" s="1"/>
      <c r="G1702" s="1"/>
      <c r="H1702" t="s">
        <v>3468</v>
      </c>
      <c r="I1702" t="s">
        <v>2348</v>
      </c>
      <c r="J1702" s="1" t="s">
        <v>2212</v>
      </c>
      <c r="K1702">
        <v>1</v>
      </c>
      <c r="Q1702" s="3"/>
      <c r="R1702" s="3"/>
      <c r="S1702" s="3"/>
    </row>
    <row r="1703" spans="1:21" x14ac:dyDescent="0.3">
      <c r="A1703">
        <v>2018</v>
      </c>
      <c r="B1703" t="s">
        <v>1619</v>
      </c>
      <c r="C1703" s="1">
        <v>43178</v>
      </c>
      <c r="D1703" s="3">
        <v>95</v>
      </c>
      <c r="E1703" s="3">
        <v>95</v>
      </c>
      <c r="F1703" s="1"/>
      <c r="G1703" s="1"/>
      <c r="H1703" t="s">
        <v>2439</v>
      </c>
      <c r="I1703" t="s">
        <v>2348</v>
      </c>
      <c r="J1703" s="1" t="s">
        <v>2212</v>
      </c>
      <c r="K1703">
        <v>1</v>
      </c>
      <c r="Q1703" s="3"/>
      <c r="R1703" s="3"/>
      <c r="S1703" s="3"/>
    </row>
    <row r="1704" spans="1:21" x14ac:dyDescent="0.3">
      <c r="A1704">
        <v>2018</v>
      </c>
      <c r="B1704" t="s">
        <v>1620</v>
      </c>
      <c r="C1704" s="1">
        <v>43177</v>
      </c>
      <c r="D1704" s="3">
        <v>89</v>
      </c>
      <c r="E1704" s="3">
        <v>89</v>
      </c>
      <c r="F1704" s="1"/>
      <c r="G1704" s="1"/>
      <c r="H1704" t="s">
        <v>2304</v>
      </c>
      <c r="I1704" t="s">
        <v>2333</v>
      </c>
      <c r="J1704" s="1" t="s">
        <v>2212</v>
      </c>
      <c r="K1704">
        <v>1</v>
      </c>
      <c r="Q1704" s="3"/>
      <c r="R1704" s="3"/>
      <c r="S1704" s="3"/>
    </row>
    <row r="1705" spans="1:21" x14ac:dyDescent="0.3">
      <c r="A1705">
        <v>2018</v>
      </c>
      <c r="B1705" t="s">
        <v>1621</v>
      </c>
      <c r="C1705" s="1">
        <v>43177</v>
      </c>
      <c r="D1705" s="3">
        <v>94</v>
      </c>
      <c r="E1705" s="3">
        <v>94</v>
      </c>
      <c r="F1705" s="1"/>
      <c r="G1705" s="1"/>
      <c r="H1705" t="s">
        <v>3660</v>
      </c>
      <c r="I1705" t="s">
        <v>2333</v>
      </c>
      <c r="J1705" s="1" t="s">
        <v>2212</v>
      </c>
      <c r="K1705">
        <v>1</v>
      </c>
      <c r="Q1705" s="3"/>
      <c r="R1705" s="3"/>
      <c r="S1705" s="3"/>
    </row>
    <row r="1706" spans="1:21" x14ac:dyDescent="0.3">
      <c r="A1706">
        <v>2018</v>
      </c>
      <c r="B1706" t="s">
        <v>1622</v>
      </c>
      <c r="C1706" s="1">
        <v>43177</v>
      </c>
      <c r="D1706" s="3">
        <v>79</v>
      </c>
      <c r="E1706" s="3">
        <v>79</v>
      </c>
      <c r="F1706" s="1"/>
      <c r="G1706" s="1"/>
      <c r="H1706" t="s">
        <v>2390</v>
      </c>
      <c r="I1706" t="s">
        <v>2359</v>
      </c>
      <c r="J1706" s="1" t="s">
        <v>2212</v>
      </c>
      <c r="K1706">
        <v>1</v>
      </c>
      <c r="Q1706" s="3"/>
      <c r="R1706" s="3"/>
      <c r="S1706" s="3"/>
    </row>
    <row r="1707" spans="1:21" x14ac:dyDescent="0.3">
      <c r="A1707">
        <v>2018</v>
      </c>
      <c r="B1707" t="s">
        <v>1623</v>
      </c>
      <c r="C1707" s="1">
        <v>43176</v>
      </c>
      <c r="D1707" s="3">
        <v>95</v>
      </c>
      <c r="E1707" s="3">
        <v>95</v>
      </c>
      <c r="F1707" s="1"/>
      <c r="G1707" s="1"/>
      <c r="H1707" t="s">
        <v>3902</v>
      </c>
      <c r="I1707" t="s">
        <v>3445</v>
      </c>
      <c r="J1707" s="1" t="s">
        <v>2212</v>
      </c>
      <c r="K1707">
        <v>1</v>
      </c>
      <c r="Q1707" s="3"/>
      <c r="R1707" s="3"/>
      <c r="S1707" s="3"/>
    </row>
    <row r="1708" spans="1:21" x14ac:dyDescent="0.3">
      <c r="A1708">
        <v>2018</v>
      </c>
      <c r="B1708" t="s">
        <v>1624</v>
      </c>
      <c r="C1708" s="1">
        <v>43176</v>
      </c>
      <c r="D1708" s="3">
        <v>38</v>
      </c>
      <c r="E1708" s="3">
        <v>38</v>
      </c>
      <c r="F1708" s="1" t="s">
        <v>2164</v>
      </c>
      <c r="G1708" s="1"/>
      <c r="H1708" t="s">
        <v>3447</v>
      </c>
      <c r="I1708" t="s">
        <v>3448</v>
      </c>
      <c r="J1708" s="1" t="s">
        <v>2212</v>
      </c>
      <c r="K1708">
        <v>1</v>
      </c>
      <c r="P1708" s="3">
        <v>38</v>
      </c>
      <c r="Q1708" s="3">
        <v>38</v>
      </c>
      <c r="R1708" s="3"/>
      <c r="S1708" s="3">
        <v>1</v>
      </c>
      <c r="T1708">
        <v>1</v>
      </c>
    </row>
    <row r="1709" spans="1:21" x14ac:dyDescent="0.3">
      <c r="A1709">
        <v>2018</v>
      </c>
      <c r="B1709" t="s">
        <v>1625</v>
      </c>
      <c r="C1709" s="1">
        <v>43174</v>
      </c>
      <c r="D1709" s="3">
        <v>73</v>
      </c>
      <c r="E1709" s="3">
        <v>73</v>
      </c>
      <c r="F1709" s="1"/>
      <c r="G1709" s="1"/>
      <c r="H1709" t="s">
        <v>3498</v>
      </c>
      <c r="I1709" t="s">
        <v>2348</v>
      </c>
      <c r="J1709" s="1" t="s">
        <v>2212</v>
      </c>
      <c r="K1709">
        <v>1</v>
      </c>
      <c r="Q1709" s="3"/>
      <c r="R1709" s="3">
        <v>73</v>
      </c>
      <c r="S1709" s="3"/>
      <c r="U1709">
        <v>1</v>
      </c>
    </row>
    <row r="1710" spans="1:21" x14ac:dyDescent="0.3">
      <c r="A1710">
        <v>2018</v>
      </c>
      <c r="B1710" t="s">
        <v>1626</v>
      </c>
      <c r="C1710" s="1">
        <v>43172</v>
      </c>
      <c r="D1710" s="3">
        <v>71</v>
      </c>
      <c r="E1710" s="3">
        <v>71</v>
      </c>
      <c r="F1710" s="1"/>
      <c r="G1710" s="1"/>
      <c r="H1710" t="s">
        <v>3479</v>
      </c>
      <c r="I1710" t="s">
        <v>3448</v>
      </c>
      <c r="J1710" s="1" t="s">
        <v>2212</v>
      </c>
      <c r="K1710">
        <v>1</v>
      </c>
      <c r="Q1710" s="3"/>
      <c r="R1710" s="3">
        <v>71</v>
      </c>
      <c r="S1710" s="3"/>
      <c r="U1710">
        <v>1</v>
      </c>
    </row>
    <row r="1711" spans="1:21" x14ac:dyDescent="0.3">
      <c r="A1711">
        <v>2018</v>
      </c>
      <c r="B1711" t="s">
        <v>1627</v>
      </c>
      <c r="C1711" s="1">
        <v>43171</v>
      </c>
      <c r="D1711" s="3">
        <v>88</v>
      </c>
      <c r="E1711" s="3">
        <v>88</v>
      </c>
      <c r="F1711" s="1"/>
      <c r="G1711" s="1"/>
      <c r="H1711" t="s">
        <v>3479</v>
      </c>
      <c r="I1711" t="s">
        <v>3448</v>
      </c>
      <c r="J1711" s="1" t="s">
        <v>2212</v>
      </c>
      <c r="K1711">
        <v>1</v>
      </c>
      <c r="Q1711" s="3"/>
      <c r="R1711" s="3"/>
      <c r="S1711" s="3"/>
    </row>
    <row r="1712" spans="1:21" x14ac:dyDescent="0.3">
      <c r="A1712">
        <v>2018</v>
      </c>
      <c r="B1712" t="s">
        <v>1628</v>
      </c>
      <c r="C1712" s="1">
        <v>43170</v>
      </c>
      <c r="D1712" s="3">
        <v>65</v>
      </c>
      <c r="E1712" s="3">
        <v>65</v>
      </c>
      <c r="F1712" s="1"/>
      <c r="G1712" s="1"/>
      <c r="H1712" t="s">
        <v>2305</v>
      </c>
      <c r="I1712" t="s">
        <v>2333</v>
      </c>
      <c r="J1712" s="1" t="s">
        <v>2212</v>
      </c>
      <c r="K1712">
        <v>1</v>
      </c>
      <c r="Q1712" s="3"/>
      <c r="R1712" s="3">
        <v>65</v>
      </c>
      <c r="S1712" s="3"/>
      <c r="U1712">
        <v>1</v>
      </c>
    </row>
    <row r="1713" spans="1:21" x14ac:dyDescent="0.3">
      <c r="A1713">
        <v>2018</v>
      </c>
      <c r="B1713" t="s">
        <v>1629</v>
      </c>
      <c r="C1713" s="1">
        <v>43170</v>
      </c>
      <c r="D1713" s="3">
        <v>65</v>
      </c>
      <c r="E1713" s="3">
        <v>65</v>
      </c>
      <c r="F1713" s="1"/>
      <c r="G1713" s="1"/>
      <c r="H1713" t="s">
        <v>3595</v>
      </c>
      <c r="I1713" t="s">
        <v>2341</v>
      </c>
      <c r="J1713" s="1" t="s">
        <v>2212</v>
      </c>
      <c r="K1713">
        <v>1</v>
      </c>
      <c r="Q1713" s="3"/>
      <c r="R1713" s="3">
        <v>65</v>
      </c>
      <c r="S1713" s="3"/>
      <c r="U1713">
        <v>1</v>
      </c>
    </row>
    <row r="1714" spans="1:21" x14ac:dyDescent="0.3">
      <c r="A1714">
        <v>2018</v>
      </c>
      <c r="B1714" t="s">
        <v>1630</v>
      </c>
      <c r="C1714" s="1">
        <v>43168</v>
      </c>
      <c r="D1714" s="3">
        <v>72</v>
      </c>
      <c r="E1714" s="3">
        <v>72</v>
      </c>
      <c r="F1714" s="1"/>
      <c r="G1714" s="1"/>
      <c r="H1714" t="s">
        <v>3903</v>
      </c>
      <c r="I1714" t="s">
        <v>2371</v>
      </c>
      <c r="J1714" s="1" t="s">
        <v>2212</v>
      </c>
      <c r="K1714">
        <v>1</v>
      </c>
      <c r="Q1714" s="3"/>
      <c r="R1714" s="3">
        <v>72</v>
      </c>
      <c r="S1714" s="3"/>
      <c r="U1714">
        <v>1</v>
      </c>
    </row>
    <row r="1715" spans="1:21" x14ac:dyDescent="0.3">
      <c r="A1715">
        <v>2018</v>
      </c>
      <c r="B1715" t="s">
        <v>1631</v>
      </c>
      <c r="C1715" s="1">
        <v>43168</v>
      </c>
      <c r="D1715" s="3">
        <v>60</v>
      </c>
      <c r="E1715" s="3">
        <v>60</v>
      </c>
      <c r="F1715" s="1"/>
      <c r="G1715" s="1"/>
      <c r="H1715" t="s">
        <v>3498</v>
      </c>
      <c r="I1715" t="s">
        <v>2348</v>
      </c>
      <c r="J1715" s="1" t="s">
        <v>2212</v>
      </c>
      <c r="K1715">
        <v>1</v>
      </c>
      <c r="Q1715" s="3">
        <v>60</v>
      </c>
      <c r="R1715" s="3"/>
      <c r="S1715" s="3"/>
      <c r="T1715">
        <v>1</v>
      </c>
    </row>
    <row r="1716" spans="1:21" x14ac:dyDescent="0.3">
      <c r="A1716">
        <v>2018</v>
      </c>
      <c r="B1716" t="s">
        <v>1632</v>
      </c>
      <c r="C1716" s="1">
        <v>43166</v>
      </c>
      <c r="D1716" s="3">
        <v>93</v>
      </c>
      <c r="E1716" s="3">
        <v>93</v>
      </c>
      <c r="F1716" s="1"/>
      <c r="G1716" s="1"/>
      <c r="H1716" t="s">
        <v>3588</v>
      </c>
      <c r="I1716" t="s">
        <v>2348</v>
      </c>
      <c r="J1716" s="1" t="s">
        <v>2212</v>
      </c>
      <c r="K1716">
        <v>1</v>
      </c>
      <c r="Q1716" s="3"/>
      <c r="R1716" s="3"/>
      <c r="S1716" s="3"/>
    </row>
    <row r="1717" spans="1:21" x14ac:dyDescent="0.3">
      <c r="A1717">
        <v>2018</v>
      </c>
      <c r="B1717" t="s">
        <v>1633</v>
      </c>
      <c r="C1717" s="1">
        <v>43163</v>
      </c>
      <c r="D1717" s="3">
        <v>97</v>
      </c>
      <c r="E1717" s="3">
        <v>97</v>
      </c>
      <c r="F1717" s="1"/>
      <c r="G1717" s="1"/>
      <c r="H1717" t="s">
        <v>2311</v>
      </c>
      <c r="I1717" t="s">
        <v>2341</v>
      </c>
      <c r="J1717" s="1" t="s">
        <v>2212</v>
      </c>
      <c r="K1717">
        <v>1</v>
      </c>
      <c r="Q1717" s="3"/>
      <c r="R1717" s="3"/>
      <c r="S1717" s="3"/>
    </row>
    <row r="1718" spans="1:21" x14ac:dyDescent="0.3">
      <c r="A1718">
        <v>2018</v>
      </c>
      <c r="B1718" t="s">
        <v>1634</v>
      </c>
      <c r="C1718" s="1">
        <v>43163</v>
      </c>
      <c r="D1718" s="3">
        <v>71</v>
      </c>
      <c r="E1718" s="3">
        <v>71</v>
      </c>
      <c r="F1718" s="1"/>
      <c r="G1718" s="1"/>
      <c r="H1718" t="s">
        <v>3481</v>
      </c>
      <c r="I1718" t="s">
        <v>2348</v>
      </c>
      <c r="J1718" s="1" t="s">
        <v>2212</v>
      </c>
      <c r="K1718">
        <v>1</v>
      </c>
      <c r="Q1718" s="3"/>
      <c r="R1718" s="3">
        <v>71</v>
      </c>
      <c r="S1718" s="3"/>
      <c r="U1718">
        <v>1</v>
      </c>
    </row>
    <row r="1719" spans="1:21" x14ac:dyDescent="0.3">
      <c r="A1719">
        <v>2018</v>
      </c>
      <c r="B1719" t="s">
        <v>1635</v>
      </c>
      <c r="C1719" s="1">
        <v>43162</v>
      </c>
      <c r="D1719" s="3">
        <v>87</v>
      </c>
      <c r="E1719" s="3">
        <v>87</v>
      </c>
      <c r="F1719" s="1"/>
      <c r="G1719" s="1"/>
      <c r="H1719" t="s">
        <v>2307</v>
      </c>
      <c r="I1719" t="s">
        <v>2330</v>
      </c>
      <c r="J1719" s="1" t="s">
        <v>2212</v>
      </c>
      <c r="K1719">
        <v>1</v>
      </c>
      <c r="Q1719" s="3"/>
      <c r="R1719" s="3"/>
      <c r="S1719" s="3"/>
    </row>
    <row r="1720" spans="1:21" x14ac:dyDescent="0.3">
      <c r="A1720">
        <v>2018</v>
      </c>
      <c r="B1720" t="s">
        <v>1636</v>
      </c>
      <c r="C1720" s="1">
        <v>43162</v>
      </c>
      <c r="D1720" s="3">
        <v>68</v>
      </c>
      <c r="E1720" s="3">
        <v>68</v>
      </c>
      <c r="F1720" s="1"/>
      <c r="G1720" s="1"/>
      <c r="H1720" t="s">
        <v>3479</v>
      </c>
      <c r="I1720" t="s">
        <v>3448</v>
      </c>
      <c r="J1720" s="1" t="s">
        <v>2212</v>
      </c>
      <c r="K1720">
        <v>1</v>
      </c>
      <c r="Q1720" s="3"/>
      <c r="R1720" s="3">
        <v>68</v>
      </c>
      <c r="S1720" s="3"/>
      <c r="U1720">
        <v>1</v>
      </c>
    </row>
    <row r="1721" spans="1:21" x14ac:dyDescent="0.3">
      <c r="A1721">
        <v>2018</v>
      </c>
      <c r="B1721" t="s">
        <v>1637</v>
      </c>
      <c r="C1721" s="1">
        <v>43161</v>
      </c>
      <c r="D1721" s="3">
        <v>86</v>
      </c>
      <c r="E1721" s="3">
        <v>86</v>
      </c>
      <c r="F1721" s="1"/>
      <c r="G1721" s="1"/>
      <c r="H1721" t="s">
        <v>3481</v>
      </c>
      <c r="I1721" t="s">
        <v>2348</v>
      </c>
      <c r="J1721" s="1" t="s">
        <v>2212</v>
      </c>
      <c r="K1721">
        <v>1</v>
      </c>
      <c r="Q1721" s="3"/>
      <c r="R1721" s="3"/>
      <c r="S1721" s="3"/>
    </row>
    <row r="1722" spans="1:21" x14ac:dyDescent="0.3">
      <c r="A1722">
        <v>2018</v>
      </c>
      <c r="B1722" t="s">
        <v>1638</v>
      </c>
      <c r="C1722" s="1">
        <v>43160</v>
      </c>
      <c r="D1722" s="3">
        <v>93</v>
      </c>
      <c r="E1722" s="3">
        <v>93</v>
      </c>
      <c r="F1722" s="1"/>
      <c r="G1722" s="1"/>
      <c r="H1722" t="s">
        <v>3760</v>
      </c>
      <c r="I1722" t="s">
        <v>2348</v>
      </c>
      <c r="J1722" s="1" t="s">
        <v>2212</v>
      </c>
      <c r="K1722">
        <v>1</v>
      </c>
      <c r="M1722">
        <f>SUM(K1687:K1722)</f>
        <v>36</v>
      </c>
      <c r="O1722" s="4">
        <f>AVERAGE(D1687:D1722)</f>
        <v>82.833333333333329</v>
      </c>
      <c r="Q1722" s="3"/>
      <c r="R1722" s="3"/>
      <c r="S1722" s="3"/>
    </row>
    <row r="1723" spans="1:21" x14ac:dyDescent="0.3">
      <c r="A1723">
        <v>2018</v>
      </c>
      <c r="B1723" t="s">
        <v>1639</v>
      </c>
      <c r="C1723" s="1">
        <v>43158</v>
      </c>
      <c r="D1723" s="3">
        <v>88</v>
      </c>
      <c r="E1723" s="3">
        <v>88</v>
      </c>
      <c r="F1723" s="1"/>
      <c r="G1723" s="1"/>
      <c r="H1723" t="s">
        <v>3452</v>
      </c>
      <c r="I1723" t="s">
        <v>2333</v>
      </c>
      <c r="J1723" s="1" t="s">
        <v>2212</v>
      </c>
      <c r="K1723">
        <v>1</v>
      </c>
      <c r="Q1723" s="3"/>
      <c r="R1723" s="3"/>
      <c r="S1723" s="3"/>
    </row>
    <row r="1724" spans="1:21" x14ac:dyDescent="0.3">
      <c r="A1724">
        <v>2018</v>
      </c>
      <c r="B1724" t="s">
        <v>1640</v>
      </c>
      <c r="C1724" s="1">
        <v>43156</v>
      </c>
      <c r="D1724" s="3">
        <v>90</v>
      </c>
      <c r="E1724" s="3">
        <v>90</v>
      </c>
      <c r="F1724" s="1"/>
      <c r="G1724" s="1"/>
      <c r="H1724" t="s">
        <v>3728</v>
      </c>
      <c r="I1724" t="s">
        <v>2333</v>
      </c>
      <c r="J1724" s="1" t="s">
        <v>2212</v>
      </c>
      <c r="K1724">
        <v>1</v>
      </c>
      <c r="Q1724" s="3"/>
      <c r="R1724" s="3"/>
      <c r="S1724" s="3"/>
    </row>
    <row r="1725" spans="1:21" x14ac:dyDescent="0.3">
      <c r="A1725">
        <v>2018</v>
      </c>
      <c r="B1725" t="s">
        <v>1641</v>
      </c>
      <c r="C1725" s="1">
        <v>43150</v>
      </c>
      <c r="D1725" s="3">
        <v>67</v>
      </c>
      <c r="E1725" s="3">
        <v>67</v>
      </c>
      <c r="F1725" s="1"/>
      <c r="G1725" s="1"/>
      <c r="H1725" t="s">
        <v>2307</v>
      </c>
      <c r="I1725" t="s">
        <v>2330</v>
      </c>
      <c r="J1725" s="1" t="s">
        <v>2212</v>
      </c>
      <c r="K1725">
        <v>1</v>
      </c>
      <c r="Q1725" s="3"/>
      <c r="R1725" s="3">
        <v>67</v>
      </c>
      <c r="S1725" s="3"/>
      <c r="U1725">
        <v>1</v>
      </c>
    </row>
    <row r="1726" spans="1:21" x14ac:dyDescent="0.3">
      <c r="A1726">
        <v>2018</v>
      </c>
      <c r="B1726" t="s">
        <v>1642</v>
      </c>
      <c r="C1726" s="1">
        <v>43149</v>
      </c>
      <c r="D1726" s="3">
        <v>83</v>
      </c>
      <c r="E1726" s="3">
        <v>83</v>
      </c>
      <c r="F1726" s="1"/>
      <c r="G1726" s="1"/>
      <c r="H1726" t="s">
        <v>3904</v>
      </c>
      <c r="I1726" t="s">
        <v>2333</v>
      </c>
      <c r="J1726" s="1" t="s">
        <v>2212</v>
      </c>
      <c r="K1726">
        <v>1</v>
      </c>
      <c r="Q1726" s="3"/>
      <c r="R1726" s="3"/>
      <c r="S1726" s="3"/>
    </row>
    <row r="1727" spans="1:21" x14ac:dyDescent="0.3">
      <c r="A1727">
        <v>2018</v>
      </c>
      <c r="B1727" t="s">
        <v>1643</v>
      </c>
      <c r="C1727" s="1">
        <v>43148</v>
      </c>
      <c r="D1727" s="3">
        <v>90</v>
      </c>
      <c r="E1727" s="3">
        <v>90</v>
      </c>
      <c r="F1727" s="1"/>
      <c r="G1727" s="1"/>
      <c r="H1727" t="s">
        <v>2311</v>
      </c>
      <c r="I1727" t="s">
        <v>2341</v>
      </c>
      <c r="J1727" s="1" t="s">
        <v>2212</v>
      </c>
      <c r="K1727">
        <v>1</v>
      </c>
      <c r="Q1727" s="3"/>
      <c r="R1727" s="3"/>
      <c r="S1727" s="3"/>
    </row>
    <row r="1728" spans="1:21" x14ac:dyDescent="0.3">
      <c r="A1728">
        <v>2018</v>
      </c>
      <c r="B1728" t="s">
        <v>1644</v>
      </c>
      <c r="C1728" s="1">
        <v>43148</v>
      </c>
      <c r="D1728" s="3">
        <v>91</v>
      </c>
      <c r="E1728" s="3">
        <v>91</v>
      </c>
      <c r="F1728" s="1"/>
      <c r="G1728" s="1"/>
      <c r="H1728" t="s">
        <v>3474</v>
      </c>
      <c r="I1728" t="s">
        <v>2333</v>
      </c>
      <c r="J1728" s="1" t="s">
        <v>2212</v>
      </c>
      <c r="K1728">
        <v>1</v>
      </c>
      <c r="Q1728" s="3"/>
      <c r="R1728" s="3"/>
      <c r="S1728" s="3"/>
    </row>
    <row r="1729" spans="1:21" x14ac:dyDescent="0.3">
      <c r="A1729">
        <v>2018</v>
      </c>
      <c r="B1729" t="s">
        <v>1645</v>
      </c>
      <c r="C1729" s="1">
        <v>43148</v>
      </c>
      <c r="D1729" s="3">
        <v>73</v>
      </c>
      <c r="E1729" s="3">
        <v>73</v>
      </c>
      <c r="F1729" s="1"/>
      <c r="G1729" s="1"/>
      <c r="H1729" t="s">
        <v>3732</v>
      </c>
      <c r="I1729" t="s">
        <v>2348</v>
      </c>
      <c r="J1729" s="1" t="s">
        <v>2212</v>
      </c>
      <c r="K1729">
        <v>1</v>
      </c>
      <c r="Q1729" s="3"/>
      <c r="R1729" s="3">
        <v>73</v>
      </c>
      <c r="S1729" s="3"/>
      <c r="U1729">
        <v>1</v>
      </c>
    </row>
    <row r="1730" spans="1:21" x14ac:dyDescent="0.3">
      <c r="A1730">
        <v>2018</v>
      </c>
      <c r="B1730" t="s">
        <v>1646</v>
      </c>
      <c r="C1730" s="1">
        <v>43146</v>
      </c>
      <c r="D1730" s="3">
        <v>67</v>
      </c>
      <c r="E1730" s="3">
        <v>67</v>
      </c>
      <c r="F1730" s="1"/>
      <c r="G1730" s="1"/>
      <c r="H1730" t="s">
        <v>3515</v>
      </c>
      <c r="I1730" t="s">
        <v>3445</v>
      </c>
      <c r="J1730" s="1" t="s">
        <v>2212</v>
      </c>
      <c r="K1730">
        <v>1</v>
      </c>
      <c r="Q1730" s="3"/>
      <c r="R1730" s="3">
        <v>67</v>
      </c>
      <c r="S1730" s="3"/>
      <c r="U1730">
        <v>1</v>
      </c>
    </row>
    <row r="1731" spans="1:21" x14ac:dyDescent="0.3">
      <c r="A1731">
        <v>2018</v>
      </c>
      <c r="B1731" t="s">
        <v>1647</v>
      </c>
      <c r="C1731" s="1">
        <v>43146</v>
      </c>
      <c r="D1731" s="3">
        <v>72</v>
      </c>
      <c r="E1731" s="3">
        <v>72</v>
      </c>
      <c r="F1731" s="1"/>
      <c r="G1731" s="1"/>
      <c r="H1731" t="s">
        <v>3905</v>
      </c>
      <c r="I1731" t="s">
        <v>3476</v>
      </c>
      <c r="J1731" s="1" t="s">
        <v>2212</v>
      </c>
      <c r="K1731">
        <v>1</v>
      </c>
      <c r="Q1731" s="3"/>
      <c r="R1731" s="3">
        <v>72</v>
      </c>
      <c r="S1731" s="3"/>
      <c r="U1731">
        <v>1</v>
      </c>
    </row>
    <row r="1732" spans="1:21" x14ac:dyDescent="0.3">
      <c r="A1732">
        <v>2018</v>
      </c>
      <c r="B1732" t="s">
        <v>1648</v>
      </c>
      <c r="C1732" s="1">
        <v>43145</v>
      </c>
      <c r="D1732" s="3">
        <v>91</v>
      </c>
      <c r="E1732" s="3">
        <v>91</v>
      </c>
      <c r="F1732" s="1"/>
      <c r="G1732" s="1"/>
      <c r="H1732" t="s">
        <v>2303</v>
      </c>
      <c r="I1732" t="s">
        <v>2333</v>
      </c>
      <c r="J1732" s="1" t="s">
        <v>2212</v>
      </c>
      <c r="K1732">
        <v>1</v>
      </c>
      <c r="Q1732" s="3"/>
      <c r="R1732" s="3"/>
      <c r="S1732" s="3"/>
    </row>
    <row r="1733" spans="1:21" x14ac:dyDescent="0.3">
      <c r="A1733">
        <v>2018</v>
      </c>
      <c r="B1733" t="s">
        <v>1649</v>
      </c>
      <c r="C1733" s="1">
        <v>43145</v>
      </c>
      <c r="D1733" s="3">
        <v>95</v>
      </c>
      <c r="E1733" s="3">
        <v>95</v>
      </c>
      <c r="F1733" s="1"/>
      <c r="G1733" s="1"/>
      <c r="H1733" t="s">
        <v>3492</v>
      </c>
      <c r="I1733" t="s">
        <v>2333</v>
      </c>
      <c r="J1733" s="1" t="s">
        <v>2212</v>
      </c>
      <c r="K1733">
        <v>1</v>
      </c>
      <c r="Q1733" s="3"/>
      <c r="R1733" s="3"/>
      <c r="S1733" s="3"/>
    </row>
    <row r="1734" spans="1:21" x14ac:dyDescent="0.3">
      <c r="A1734">
        <v>2018</v>
      </c>
      <c r="B1734" t="s">
        <v>1650</v>
      </c>
      <c r="C1734" s="1">
        <v>43142</v>
      </c>
      <c r="D1734" s="3">
        <v>93</v>
      </c>
      <c r="E1734" s="3">
        <v>93</v>
      </c>
      <c r="F1734" s="1"/>
      <c r="G1734" s="1"/>
      <c r="H1734" t="s">
        <v>3880</v>
      </c>
      <c r="I1734" t="s">
        <v>2333</v>
      </c>
      <c r="J1734" s="1" t="s">
        <v>2212</v>
      </c>
      <c r="K1734">
        <v>1</v>
      </c>
      <c r="Q1734" s="3"/>
      <c r="R1734" s="3"/>
      <c r="S1734" s="3"/>
    </row>
    <row r="1735" spans="1:21" x14ac:dyDescent="0.3">
      <c r="A1735">
        <v>2018</v>
      </c>
      <c r="B1735" t="s">
        <v>1651</v>
      </c>
      <c r="C1735" s="1">
        <v>43142</v>
      </c>
      <c r="D1735" s="3">
        <v>83</v>
      </c>
      <c r="E1735" s="3">
        <v>83</v>
      </c>
      <c r="F1735" s="1"/>
      <c r="G1735" s="1"/>
      <c r="H1735" t="s">
        <v>3446</v>
      </c>
      <c r="I1735" t="s">
        <v>3445</v>
      </c>
      <c r="J1735" s="1" t="s">
        <v>2212</v>
      </c>
      <c r="K1735">
        <v>1</v>
      </c>
      <c r="Q1735" s="3"/>
      <c r="R1735" s="3"/>
      <c r="S1735" s="3"/>
    </row>
    <row r="1736" spans="1:21" x14ac:dyDescent="0.3">
      <c r="A1736">
        <v>2018</v>
      </c>
      <c r="B1736" t="s">
        <v>1652</v>
      </c>
      <c r="C1736" s="1">
        <v>43142</v>
      </c>
      <c r="D1736" s="3">
        <v>51</v>
      </c>
      <c r="E1736" s="3">
        <v>51</v>
      </c>
      <c r="F1736" s="1"/>
      <c r="G1736" s="1"/>
      <c r="H1736" t="s">
        <v>2370</v>
      </c>
      <c r="I1736" t="s">
        <v>2371</v>
      </c>
      <c r="J1736" s="1" t="s">
        <v>2212</v>
      </c>
      <c r="K1736">
        <v>1</v>
      </c>
      <c r="Q1736" s="3">
        <v>51</v>
      </c>
      <c r="R1736" s="3"/>
      <c r="S1736" s="3"/>
      <c r="T1736">
        <v>1</v>
      </c>
    </row>
    <row r="1737" spans="1:21" x14ac:dyDescent="0.3">
      <c r="A1737">
        <v>2018</v>
      </c>
      <c r="B1737" t="s">
        <v>1653</v>
      </c>
      <c r="C1737" s="1">
        <v>43140</v>
      </c>
      <c r="D1737" s="3">
        <v>87</v>
      </c>
      <c r="E1737" s="3">
        <v>87</v>
      </c>
      <c r="F1737" s="1"/>
      <c r="G1737" s="1"/>
      <c r="H1737" t="s">
        <v>3435</v>
      </c>
      <c r="I1737" t="s">
        <v>2341</v>
      </c>
      <c r="J1737" s="1" t="s">
        <v>2212</v>
      </c>
      <c r="K1737">
        <v>1</v>
      </c>
      <c r="Q1737" s="3"/>
      <c r="R1737" s="3"/>
      <c r="S1737" s="3"/>
    </row>
    <row r="1738" spans="1:21" x14ac:dyDescent="0.3">
      <c r="A1738">
        <v>2018</v>
      </c>
      <c r="B1738" t="s">
        <v>1654</v>
      </c>
      <c r="C1738" s="1">
        <v>43140</v>
      </c>
      <c r="D1738" s="3">
        <v>70</v>
      </c>
      <c r="E1738" s="3">
        <v>70</v>
      </c>
      <c r="F1738" s="1"/>
      <c r="G1738" s="1"/>
      <c r="H1738" t="s">
        <v>3906</v>
      </c>
      <c r="I1738" t="s">
        <v>2333</v>
      </c>
      <c r="J1738" s="1" t="s">
        <v>2212</v>
      </c>
      <c r="K1738">
        <v>1</v>
      </c>
      <c r="Q1738" s="3"/>
      <c r="R1738" s="3">
        <v>70</v>
      </c>
      <c r="S1738" s="3"/>
      <c r="U1738">
        <v>1</v>
      </c>
    </row>
    <row r="1739" spans="1:21" x14ac:dyDescent="0.3">
      <c r="A1739">
        <v>2018</v>
      </c>
      <c r="B1739" t="s">
        <v>1655</v>
      </c>
      <c r="C1739" s="1">
        <v>43140</v>
      </c>
      <c r="D1739" s="3">
        <v>72</v>
      </c>
      <c r="E1739" s="3">
        <v>72</v>
      </c>
      <c r="F1739" s="1"/>
      <c r="G1739" s="1"/>
      <c r="H1739" t="s">
        <v>2307</v>
      </c>
      <c r="I1739" t="s">
        <v>2330</v>
      </c>
      <c r="J1739" s="1" t="s">
        <v>2212</v>
      </c>
      <c r="K1739">
        <v>1</v>
      </c>
      <c r="Q1739" s="3"/>
      <c r="R1739" s="3">
        <v>72</v>
      </c>
      <c r="S1739" s="3"/>
      <c r="U1739">
        <v>1</v>
      </c>
    </row>
    <row r="1740" spans="1:21" x14ac:dyDescent="0.3">
      <c r="A1740">
        <v>2018</v>
      </c>
      <c r="B1740" t="s">
        <v>1656</v>
      </c>
      <c r="C1740" s="1">
        <v>43139</v>
      </c>
      <c r="D1740" s="3">
        <v>99</v>
      </c>
      <c r="E1740" s="3">
        <v>99</v>
      </c>
      <c r="F1740" s="1"/>
      <c r="G1740" s="1"/>
      <c r="H1740" t="s">
        <v>3498</v>
      </c>
      <c r="I1740" t="s">
        <v>2348</v>
      </c>
      <c r="J1740" s="1" t="s">
        <v>2212</v>
      </c>
      <c r="K1740">
        <v>1</v>
      </c>
      <c r="Q1740" s="3"/>
      <c r="R1740" s="3"/>
      <c r="S1740" s="3"/>
    </row>
    <row r="1741" spans="1:21" x14ac:dyDescent="0.3">
      <c r="A1741">
        <v>2018</v>
      </c>
      <c r="B1741" t="s">
        <v>1657</v>
      </c>
      <c r="C1741" s="1">
        <v>43138</v>
      </c>
      <c r="D1741" s="3">
        <v>93</v>
      </c>
      <c r="E1741" s="3">
        <v>93</v>
      </c>
      <c r="F1741" s="1"/>
      <c r="G1741" s="1"/>
      <c r="H1741" t="s">
        <v>3492</v>
      </c>
      <c r="I1741" t="s">
        <v>2333</v>
      </c>
      <c r="J1741" s="1" t="s">
        <v>2212</v>
      </c>
      <c r="K1741">
        <v>1</v>
      </c>
      <c r="Q1741" s="3"/>
      <c r="R1741" s="3"/>
      <c r="S1741" s="3"/>
    </row>
    <row r="1742" spans="1:21" x14ac:dyDescent="0.3">
      <c r="A1742">
        <v>2018</v>
      </c>
      <c r="B1742" t="s">
        <v>1658</v>
      </c>
      <c r="C1742" s="1">
        <v>43138</v>
      </c>
      <c r="D1742" s="3">
        <v>82</v>
      </c>
      <c r="E1742" s="3">
        <v>82</v>
      </c>
      <c r="F1742" s="1"/>
      <c r="G1742" s="1"/>
      <c r="H1742" t="s">
        <v>3446</v>
      </c>
      <c r="I1742" t="s">
        <v>3445</v>
      </c>
      <c r="J1742" s="1" t="s">
        <v>2212</v>
      </c>
      <c r="K1742">
        <v>1</v>
      </c>
      <c r="Q1742" s="3"/>
      <c r="R1742" s="3"/>
      <c r="S1742" s="3"/>
    </row>
    <row r="1743" spans="1:21" x14ac:dyDescent="0.3">
      <c r="A1743">
        <v>2018</v>
      </c>
      <c r="B1743" t="s">
        <v>1659</v>
      </c>
      <c r="C1743" s="1">
        <v>43137</v>
      </c>
      <c r="D1743" s="3">
        <v>94</v>
      </c>
      <c r="E1743" s="3">
        <v>94</v>
      </c>
      <c r="F1743" s="1"/>
      <c r="G1743" s="1"/>
      <c r="H1743" t="s">
        <v>2443</v>
      </c>
      <c r="I1743" t="s">
        <v>2333</v>
      </c>
      <c r="J1743" s="1" t="s">
        <v>2212</v>
      </c>
      <c r="K1743">
        <v>1</v>
      </c>
      <c r="Q1743" s="3"/>
      <c r="R1743" s="3"/>
      <c r="S1743" s="3"/>
    </row>
    <row r="1744" spans="1:21" x14ac:dyDescent="0.3">
      <c r="A1744">
        <v>2018</v>
      </c>
      <c r="B1744" t="s">
        <v>1660</v>
      </c>
      <c r="C1744" s="1">
        <v>43136</v>
      </c>
      <c r="D1744" s="3">
        <v>92</v>
      </c>
      <c r="E1744" s="3">
        <v>92</v>
      </c>
      <c r="F1744" s="1"/>
      <c r="G1744" s="1"/>
      <c r="H1744" t="s">
        <v>3498</v>
      </c>
      <c r="I1744" t="s">
        <v>2348</v>
      </c>
      <c r="J1744" s="1" t="s">
        <v>2212</v>
      </c>
      <c r="K1744">
        <v>1</v>
      </c>
      <c r="Q1744" s="3"/>
      <c r="R1744" s="3"/>
      <c r="S1744" s="3"/>
    </row>
    <row r="1745" spans="1:21" x14ac:dyDescent="0.3">
      <c r="A1745">
        <v>2018</v>
      </c>
      <c r="B1745" t="s">
        <v>1661</v>
      </c>
      <c r="C1745" s="1">
        <v>43134</v>
      </c>
      <c r="D1745" s="3">
        <v>87</v>
      </c>
      <c r="E1745" s="3">
        <v>87</v>
      </c>
      <c r="F1745" s="1"/>
      <c r="G1745" s="1"/>
      <c r="H1745" t="s">
        <v>2334</v>
      </c>
      <c r="I1745" t="s">
        <v>2333</v>
      </c>
      <c r="J1745" s="1" t="s">
        <v>2342</v>
      </c>
      <c r="K1745">
        <v>1</v>
      </c>
      <c r="Q1745" s="3"/>
      <c r="R1745" s="3"/>
      <c r="S1745" s="3"/>
    </row>
    <row r="1746" spans="1:21" x14ac:dyDescent="0.3">
      <c r="A1746">
        <v>2018</v>
      </c>
      <c r="B1746" t="s">
        <v>1662</v>
      </c>
      <c r="C1746" s="1">
        <v>43133</v>
      </c>
      <c r="D1746" s="3">
        <v>73</v>
      </c>
      <c r="E1746" s="3">
        <v>73</v>
      </c>
      <c r="F1746" s="1"/>
      <c r="G1746" s="1"/>
      <c r="H1746" t="s">
        <v>3907</v>
      </c>
      <c r="I1746" t="s">
        <v>2333</v>
      </c>
      <c r="J1746" s="1" t="s">
        <v>2212</v>
      </c>
      <c r="K1746">
        <v>1</v>
      </c>
      <c r="Q1746" s="3"/>
      <c r="R1746" s="3">
        <v>73</v>
      </c>
      <c r="S1746" s="3"/>
      <c r="U1746">
        <v>1</v>
      </c>
    </row>
    <row r="1747" spans="1:21" x14ac:dyDescent="0.3">
      <c r="A1747">
        <v>2018</v>
      </c>
      <c r="B1747" t="s">
        <v>1663</v>
      </c>
      <c r="C1747" s="1">
        <v>43132</v>
      </c>
      <c r="D1747" s="3">
        <v>79</v>
      </c>
      <c r="E1747" s="3">
        <v>79</v>
      </c>
      <c r="F1747" s="1"/>
      <c r="G1747" s="1"/>
      <c r="H1747" t="s">
        <v>3746</v>
      </c>
      <c r="I1747" t="s">
        <v>2348</v>
      </c>
      <c r="J1747" s="1" t="s">
        <v>2212</v>
      </c>
      <c r="K1747">
        <v>1</v>
      </c>
      <c r="M1747">
        <f>SUM(K1723:K1747)</f>
        <v>25</v>
      </c>
      <c r="O1747" s="4">
        <f>AVERAGE(D1723:D1747)</f>
        <v>82.48</v>
      </c>
      <c r="Q1747" s="3"/>
      <c r="R1747" s="3"/>
      <c r="S1747" s="3"/>
    </row>
    <row r="1748" spans="1:21" x14ac:dyDescent="0.3">
      <c r="A1748">
        <v>2018</v>
      </c>
      <c r="B1748" t="s">
        <v>1664</v>
      </c>
      <c r="C1748" s="1">
        <v>43131</v>
      </c>
      <c r="D1748" s="3">
        <v>97</v>
      </c>
      <c r="E1748" s="3">
        <v>97</v>
      </c>
      <c r="F1748" s="1"/>
      <c r="G1748" s="1"/>
      <c r="H1748" t="s">
        <v>3439</v>
      </c>
      <c r="I1748" t="s">
        <v>2341</v>
      </c>
      <c r="J1748" s="1" t="s">
        <v>2212</v>
      </c>
      <c r="K1748">
        <v>1</v>
      </c>
      <c r="Q1748" s="3"/>
      <c r="R1748" s="3"/>
      <c r="S1748" s="3"/>
    </row>
    <row r="1749" spans="1:21" x14ac:dyDescent="0.3">
      <c r="A1749">
        <v>2018</v>
      </c>
      <c r="B1749" t="s">
        <v>1665</v>
      </c>
      <c r="C1749" s="1">
        <v>43130</v>
      </c>
      <c r="D1749" s="3">
        <v>91</v>
      </c>
      <c r="E1749" s="3">
        <v>91</v>
      </c>
      <c r="F1749" s="1"/>
      <c r="G1749" s="1"/>
      <c r="H1749" t="s">
        <v>3728</v>
      </c>
      <c r="I1749" t="s">
        <v>2333</v>
      </c>
      <c r="J1749" s="1" t="s">
        <v>2212</v>
      </c>
      <c r="K1749">
        <v>1</v>
      </c>
      <c r="Q1749" s="3"/>
      <c r="R1749" s="3"/>
      <c r="S1749" s="3"/>
    </row>
    <row r="1750" spans="1:21" x14ac:dyDescent="0.3">
      <c r="A1750">
        <v>2018</v>
      </c>
      <c r="B1750" t="s">
        <v>1666</v>
      </c>
      <c r="C1750" s="1">
        <v>43129</v>
      </c>
      <c r="D1750" s="3">
        <v>91</v>
      </c>
      <c r="E1750" s="3">
        <v>91</v>
      </c>
      <c r="F1750" s="1"/>
      <c r="G1750" s="1"/>
      <c r="H1750" t="s">
        <v>3726</v>
      </c>
      <c r="I1750" t="s">
        <v>2341</v>
      </c>
      <c r="J1750" s="1" t="s">
        <v>2212</v>
      </c>
      <c r="K1750">
        <v>1</v>
      </c>
      <c r="Q1750" s="3"/>
      <c r="R1750" s="3"/>
      <c r="S1750" s="3"/>
    </row>
    <row r="1751" spans="1:21" x14ac:dyDescent="0.3">
      <c r="A1751">
        <v>2018</v>
      </c>
      <c r="B1751" t="s">
        <v>1667</v>
      </c>
      <c r="C1751" s="1">
        <v>43127</v>
      </c>
      <c r="D1751" s="3">
        <v>82</v>
      </c>
      <c r="E1751" s="3">
        <v>82</v>
      </c>
      <c r="F1751" s="1"/>
      <c r="G1751" s="1"/>
      <c r="H1751" t="s">
        <v>2314</v>
      </c>
      <c r="I1751" t="s">
        <v>2333</v>
      </c>
      <c r="J1751" s="1" t="s">
        <v>2212</v>
      </c>
      <c r="K1751">
        <v>1</v>
      </c>
      <c r="Q1751" s="3"/>
      <c r="R1751" s="3"/>
      <c r="S1751" s="3"/>
    </row>
    <row r="1752" spans="1:21" x14ac:dyDescent="0.3">
      <c r="A1752">
        <v>2018</v>
      </c>
      <c r="B1752" t="s">
        <v>1668</v>
      </c>
      <c r="C1752" s="1">
        <v>43127</v>
      </c>
      <c r="D1752" s="3">
        <v>62</v>
      </c>
      <c r="E1752" s="3">
        <v>62</v>
      </c>
      <c r="F1752" s="1" t="s">
        <v>2099</v>
      </c>
      <c r="G1752" s="1"/>
      <c r="H1752" t="s">
        <v>3908</v>
      </c>
      <c r="I1752" t="s">
        <v>2333</v>
      </c>
      <c r="J1752" s="1" t="s">
        <v>2212</v>
      </c>
      <c r="K1752">
        <v>1</v>
      </c>
      <c r="Q1752" s="3">
        <v>62</v>
      </c>
      <c r="R1752" s="3"/>
      <c r="S1752" s="3"/>
      <c r="T1752">
        <v>1</v>
      </c>
    </row>
    <row r="1753" spans="1:21" x14ac:dyDescent="0.3">
      <c r="A1753">
        <v>2018</v>
      </c>
      <c r="B1753" t="s">
        <v>1669</v>
      </c>
      <c r="C1753" s="1">
        <v>43127</v>
      </c>
      <c r="D1753" s="3">
        <v>70</v>
      </c>
      <c r="E1753" s="3">
        <v>70</v>
      </c>
      <c r="F1753" s="1"/>
      <c r="G1753" s="1"/>
      <c r="H1753" t="s">
        <v>3909</v>
      </c>
      <c r="I1753" t="s">
        <v>2341</v>
      </c>
      <c r="J1753" s="1" t="s">
        <v>2212</v>
      </c>
      <c r="K1753">
        <v>1</v>
      </c>
      <c r="Q1753" s="3"/>
      <c r="R1753" s="3">
        <v>70</v>
      </c>
      <c r="S1753" s="3"/>
      <c r="U1753">
        <v>1</v>
      </c>
    </row>
    <row r="1754" spans="1:21" x14ac:dyDescent="0.3">
      <c r="A1754">
        <v>2018</v>
      </c>
      <c r="B1754" t="s">
        <v>1670</v>
      </c>
      <c r="C1754" s="1">
        <v>43126</v>
      </c>
      <c r="D1754" s="3">
        <v>82</v>
      </c>
      <c r="E1754" s="3">
        <v>82</v>
      </c>
      <c r="F1754" s="1"/>
      <c r="G1754" s="1"/>
      <c r="H1754" t="s">
        <v>3910</v>
      </c>
      <c r="I1754" t="s">
        <v>2348</v>
      </c>
      <c r="J1754" s="1" t="s">
        <v>2212</v>
      </c>
      <c r="K1754">
        <v>1</v>
      </c>
      <c r="Q1754" s="3"/>
      <c r="R1754" s="3"/>
      <c r="S1754" s="3"/>
    </row>
    <row r="1755" spans="1:21" x14ac:dyDescent="0.3">
      <c r="A1755">
        <v>2018</v>
      </c>
      <c r="B1755" t="s">
        <v>2331</v>
      </c>
      <c r="C1755" s="1">
        <v>43126</v>
      </c>
      <c r="D1755" s="3">
        <f>2018-1929</f>
        <v>89</v>
      </c>
      <c r="E1755" s="3">
        <f>2018-1929</f>
        <v>89</v>
      </c>
      <c r="F1755" s="1"/>
      <c r="G1755" s="1"/>
      <c r="H1755" s="1" t="s">
        <v>2307</v>
      </c>
      <c r="I1755" s="1" t="s">
        <v>2330</v>
      </c>
      <c r="J1755" s="1" t="s">
        <v>2329</v>
      </c>
      <c r="K1755">
        <v>1</v>
      </c>
      <c r="Q1755" s="3"/>
      <c r="R1755" s="3"/>
      <c r="S1755" s="3"/>
    </row>
    <row r="1756" spans="1:21" x14ac:dyDescent="0.3">
      <c r="A1756">
        <v>2018</v>
      </c>
      <c r="B1756" t="s">
        <v>1671</v>
      </c>
      <c r="C1756" s="1">
        <v>43125</v>
      </c>
      <c r="D1756" s="3">
        <v>81</v>
      </c>
      <c r="E1756" s="3">
        <v>81</v>
      </c>
      <c r="F1756" s="1"/>
      <c r="G1756" s="1"/>
      <c r="H1756" t="s">
        <v>3479</v>
      </c>
      <c r="I1756" t="s">
        <v>3448</v>
      </c>
      <c r="J1756" s="1" t="s">
        <v>2212</v>
      </c>
      <c r="K1756">
        <v>1</v>
      </c>
      <c r="Q1756" s="3"/>
      <c r="R1756" s="3"/>
      <c r="S1756" s="3"/>
    </row>
    <row r="1757" spans="1:21" x14ac:dyDescent="0.3">
      <c r="A1757">
        <v>2018</v>
      </c>
      <c r="B1757" t="s">
        <v>1672</v>
      </c>
      <c r="C1757" s="1">
        <v>43125</v>
      </c>
      <c r="D1757" s="3">
        <v>69</v>
      </c>
      <c r="E1757" s="3">
        <v>69</v>
      </c>
      <c r="F1757" s="1"/>
      <c r="G1757" s="1"/>
      <c r="H1757" t="s">
        <v>2303</v>
      </c>
      <c r="I1757" t="s">
        <v>2333</v>
      </c>
      <c r="J1757" s="1" t="s">
        <v>2212</v>
      </c>
      <c r="K1757">
        <v>1</v>
      </c>
      <c r="Q1757" s="3"/>
      <c r="R1757" s="3">
        <v>69</v>
      </c>
      <c r="S1757" s="3"/>
      <c r="U1757">
        <v>1</v>
      </c>
    </row>
    <row r="1758" spans="1:21" x14ac:dyDescent="0.3">
      <c r="A1758">
        <v>2018</v>
      </c>
      <c r="B1758" t="s">
        <v>1673</v>
      </c>
      <c r="C1758" s="1">
        <v>43123</v>
      </c>
      <c r="D1758" s="3">
        <v>86</v>
      </c>
      <c r="E1758" s="3">
        <v>86</v>
      </c>
      <c r="F1758" s="1"/>
      <c r="G1758" s="1"/>
      <c r="H1758" t="s">
        <v>2307</v>
      </c>
      <c r="I1758" t="s">
        <v>2330</v>
      </c>
      <c r="J1758" s="1" t="s">
        <v>2212</v>
      </c>
      <c r="K1758">
        <v>1</v>
      </c>
      <c r="Q1758" s="3"/>
      <c r="R1758" s="3"/>
      <c r="S1758" s="3"/>
    </row>
    <row r="1759" spans="1:21" x14ac:dyDescent="0.3">
      <c r="A1759">
        <v>2018</v>
      </c>
      <c r="B1759" t="s">
        <v>1674</v>
      </c>
      <c r="C1759" s="1">
        <v>43120</v>
      </c>
      <c r="D1759" s="3">
        <v>91</v>
      </c>
      <c r="E1759" s="3">
        <v>91</v>
      </c>
      <c r="F1759" s="1"/>
      <c r="G1759" s="1"/>
      <c r="H1759" t="s">
        <v>3460</v>
      </c>
      <c r="I1759" t="s">
        <v>2330</v>
      </c>
      <c r="J1759" s="1" t="s">
        <v>2212</v>
      </c>
      <c r="K1759">
        <v>1</v>
      </c>
      <c r="Q1759" s="3"/>
      <c r="R1759" s="3"/>
      <c r="S1759" s="3"/>
    </row>
    <row r="1760" spans="1:21" x14ac:dyDescent="0.3">
      <c r="A1760">
        <v>2018</v>
      </c>
      <c r="B1760" t="s">
        <v>1675</v>
      </c>
      <c r="C1760" s="1">
        <v>43119</v>
      </c>
      <c r="D1760" s="3">
        <v>52</v>
      </c>
      <c r="E1760" s="3">
        <v>52</v>
      </c>
      <c r="F1760" s="1"/>
      <c r="G1760" s="1"/>
      <c r="H1760" t="s">
        <v>2307</v>
      </c>
      <c r="I1760" t="s">
        <v>2330</v>
      </c>
      <c r="J1760" s="1" t="s">
        <v>2212</v>
      </c>
      <c r="K1760">
        <v>1</v>
      </c>
      <c r="Q1760" s="3">
        <v>52</v>
      </c>
      <c r="R1760" s="3"/>
      <c r="S1760" s="3"/>
      <c r="T1760">
        <v>1</v>
      </c>
    </row>
    <row r="1761" spans="1:21" x14ac:dyDescent="0.3">
      <c r="A1761">
        <v>2018</v>
      </c>
      <c r="B1761" t="s">
        <v>1676</v>
      </c>
      <c r="C1761" s="1">
        <v>43116</v>
      </c>
      <c r="D1761" s="3">
        <v>94</v>
      </c>
      <c r="E1761" s="3">
        <v>94</v>
      </c>
      <c r="F1761" s="1"/>
      <c r="G1761" s="1"/>
      <c r="H1761" t="s">
        <v>3446</v>
      </c>
      <c r="I1761" t="s">
        <v>3445</v>
      </c>
      <c r="J1761" s="1" t="s">
        <v>2212</v>
      </c>
      <c r="K1761">
        <v>1</v>
      </c>
      <c r="Q1761" s="3"/>
      <c r="R1761" s="3"/>
      <c r="S1761" s="3"/>
    </row>
    <row r="1762" spans="1:21" x14ac:dyDescent="0.3">
      <c r="A1762">
        <v>2018</v>
      </c>
      <c r="B1762" t="s">
        <v>1677</v>
      </c>
      <c r="C1762" s="1">
        <v>43116</v>
      </c>
      <c r="D1762" s="3">
        <v>87</v>
      </c>
      <c r="E1762" s="3">
        <v>87</v>
      </c>
      <c r="F1762" s="1"/>
      <c r="G1762" s="1"/>
      <c r="H1762" t="s">
        <v>2305</v>
      </c>
      <c r="I1762" t="s">
        <v>2333</v>
      </c>
      <c r="J1762" s="1" t="s">
        <v>2212</v>
      </c>
      <c r="K1762">
        <v>1</v>
      </c>
      <c r="Q1762" s="3"/>
      <c r="R1762" s="3"/>
      <c r="S1762" s="3"/>
    </row>
    <row r="1763" spans="1:21" x14ac:dyDescent="0.3">
      <c r="A1763">
        <v>2018</v>
      </c>
      <c r="B1763" t="s">
        <v>1678</v>
      </c>
      <c r="C1763" s="1">
        <v>43116</v>
      </c>
      <c r="D1763" s="3">
        <v>95</v>
      </c>
      <c r="E1763" s="3">
        <v>95</v>
      </c>
      <c r="F1763" s="1"/>
      <c r="G1763" s="1"/>
      <c r="H1763" t="s">
        <v>3613</v>
      </c>
      <c r="I1763" t="s">
        <v>2333</v>
      </c>
      <c r="J1763" s="1" t="s">
        <v>2212</v>
      </c>
      <c r="K1763">
        <v>1</v>
      </c>
      <c r="Q1763" s="3"/>
      <c r="R1763" s="3"/>
      <c r="S1763" s="3"/>
    </row>
    <row r="1764" spans="1:21" x14ac:dyDescent="0.3">
      <c r="A1764">
        <v>2018</v>
      </c>
      <c r="B1764" t="s">
        <v>1679</v>
      </c>
      <c r="C1764" s="1">
        <v>43115</v>
      </c>
      <c r="D1764" s="3">
        <v>94</v>
      </c>
      <c r="E1764" s="3">
        <v>94</v>
      </c>
      <c r="F1764" s="1"/>
      <c r="G1764" s="1"/>
      <c r="H1764" t="s">
        <v>3911</v>
      </c>
      <c r="I1764" t="s">
        <v>2403</v>
      </c>
      <c r="J1764" s="1" t="s">
        <v>2212</v>
      </c>
      <c r="K1764">
        <v>1</v>
      </c>
      <c r="Q1764" s="3"/>
      <c r="R1764" s="3"/>
      <c r="S1764" s="3"/>
    </row>
    <row r="1765" spans="1:21" x14ac:dyDescent="0.3">
      <c r="A1765">
        <v>2018</v>
      </c>
      <c r="B1765" t="s">
        <v>1680</v>
      </c>
      <c r="C1765" s="1">
        <v>43115</v>
      </c>
      <c r="D1765" s="3">
        <v>87</v>
      </c>
      <c r="E1765" s="3">
        <v>87</v>
      </c>
      <c r="F1765" s="1"/>
      <c r="G1765" s="1"/>
      <c r="H1765" t="s">
        <v>2304</v>
      </c>
      <c r="I1765" t="s">
        <v>2333</v>
      </c>
      <c r="J1765" s="1" t="s">
        <v>2212</v>
      </c>
      <c r="K1765">
        <v>1</v>
      </c>
      <c r="Q1765" s="3"/>
      <c r="R1765" s="3"/>
      <c r="S1765" s="3"/>
    </row>
    <row r="1766" spans="1:21" x14ac:dyDescent="0.3">
      <c r="A1766">
        <v>2018</v>
      </c>
      <c r="B1766" t="s">
        <v>1681</v>
      </c>
      <c r="C1766" s="1">
        <v>43114</v>
      </c>
      <c r="D1766" s="3">
        <v>83</v>
      </c>
      <c r="E1766" s="3">
        <v>83</v>
      </c>
      <c r="F1766" s="1"/>
      <c r="G1766" s="1"/>
      <c r="H1766" t="s">
        <v>3912</v>
      </c>
      <c r="I1766" t="s">
        <v>3839</v>
      </c>
      <c r="J1766" s="1" t="s">
        <v>2212</v>
      </c>
      <c r="K1766">
        <v>1</v>
      </c>
      <c r="Q1766" s="3"/>
      <c r="R1766" s="3"/>
      <c r="S1766" s="3"/>
    </row>
    <row r="1767" spans="1:21" x14ac:dyDescent="0.3">
      <c r="A1767">
        <v>2018</v>
      </c>
      <c r="B1767" t="s">
        <v>1682</v>
      </c>
      <c r="C1767" s="1">
        <v>43112</v>
      </c>
      <c r="D1767" s="3">
        <v>87</v>
      </c>
      <c r="E1767" s="3">
        <v>87</v>
      </c>
      <c r="F1767" s="1"/>
      <c r="G1767" s="1"/>
      <c r="H1767" t="s">
        <v>3492</v>
      </c>
      <c r="I1767" t="s">
        <v>2333</v>
      </c>
      <c r="J1767" s="1" t="s">
        <v>2212</v>
      </c>
      <c r="K1767">
        <v>1</v>
      </c>
      <c r="Q1767" s="3"/>
      <c r="R1767" s="3"/>
      <c r="S1767" s="3"/>
    </row>
    <row r="1768" spans="1:21" x14ac:dyDescent="0.3">
      <c r="A1768">
        <v>2018</v>
      </c>
      <c r="B1768" t="s">
        <v>1683</v>
      </c>
      <c r="C1768" s="1">
        <v>43111</v>
      </c>
      <c r="D1768" s="3">
        <v>87</v>
      </c>
      <c r="E1768" s="3">
        <v>87</v>
      </c>
      <c r="F1768" s="1"/>
      <c r="G1768" s="1"/>
      <c r="H1768" t="s">
        <v>3703</v>
      </c>
      <c r="I1768" t="s">
        <v>2333</v>
      </c>
      <c r="J1768" s="1" t="s">
        <v>2212</v>
      </c>
      <c r="K1768">
        <v>1</v>
      </c>
      <c r="Q1768" s="3"/>
      <c r="R1768" s="3"/>
      <c r="S1768" s="3"/>
    </row>
    <row r="1769" spans="1:21" x14ac:dyDescent="0.3">
      <c r="A1769">
        <v>2018</v>
      </c>
      <c r="B1769" t="s">
        <v>1684</v>
      </c>
      <c r="C1769" s="1">
        <v>43110</v>
      </c>
      <c r="D1769" s="3">
        <v>52</v>
      </c>
      <c r="E1769" s="3">
        <v>52</v>
      </c>
      <c r="F1769" s="1"/>
      <c r="G1769" s="1"/>
      <c r="H1769" t="s">
        <v>3913</v>
      </c>
      <c r="I1769" t="s">
        <v>2348</v>
      </c>
      <c r="J1769" s="1" t="s">
        <v>2212</v>
      </c>
      <c r="K1769">
        <v>1</v>
      </c>
      <c r="Q1769" s="3">
        <v>52</v>
      </c>
      <c r="R1769" s="3"/>
      <c r="S1769" s="3"/>
      <c r="T1769">
        <v>1</v>
      </c>
    </row>
    <row r="1770" spans="1:21" x14ac:dyDescent="0.3">
      <c r="A1770">
        <v>2018</v>
      </c>
      <c r="B1770" t="s">
        <v>1685</v>
      </c>
      <c r="C1770" s="1">
        <v>43109</v>
      </c>
      <c r="D1770" s="3">
        <v>85</v>
      </c>
      <c r="E1770" s="3">
        <v>85</v>
      </c>
      <c r="F1770" s="1"/>
      <c r="G1770" s="1"/>
      <c r="H1770" t="s">
        <v>3746</v>
      </c>
      <c r="I1770" t="s">
        <v>2348</v>
      </c>
      <c r="J1770" s="1" t="s">
        <v>2212</v>
      </c>
      <c r="K1770">
        <v>1</v>
      </c>
      <c r="Q1770" s="3"/>
      <c r="R1770" s="3"/>
      <c r="S1770" s="3"/>
    </row>
    <row r="1771" spans="1:21" x14ac:dyDescent="0.3">
      <c r="A1771">
        <v>2018</v>
      </c>
      <c r="B1771" t="s">
        <v>1686</v>
      </c>
      <c r="C1771" s="1">
        <v>43108</v>
      </c>
      <c r="D1771" s="3">
        <v>89</v>
      </c>
      <c r="E1771" s="3">
        <v>89</v>
      </c>
      <c r="F1771" s="1"/>
      <c r="G1771" s="1"/>
      <c r="H1771" t="s">
        <v>3881</v>
      </c>
      <c r="I1771" t="s">
        <v>2333</v>
      </c>
      <c r="J1771" s="1" t="s">
        <v>2212</v>
      </c>
      <c r="K1771">
        <v>1</v>
      </c>
      <c r="Q1771" s="3"/>
      <c r="R1771" s="3"/>
      <c r="S1771" s="3"/>
    </row>
    <row r="1772" spans="1:21" x14ac:dyDescent="0.3">
      <c r="A1772">
        <v>2018</v>
      </c>
      <c r="B1772" t="s">
        <v>1687</v>
      </c>
      <c r="C1772" s="1">
        <v>43108</v>
      </c>
      <c r="D1772" s="3">
        <v>64</v>
      </c>
      <c r="E1772" s="3">
        <v>64</v>
      </c>
      <c r="F1772" s="1"/>
      <c r="G1772" s="1"/>
      <c r="H1772" t="s">
        <v>3479</v>
      </c>
      <c r="I1772" t="s">
        <v>3448</v>
      </c>
      <c r="J1772" s="1" t="s">
        <v>2212</v>
      </c>
      <c r="K1772">
        <v>1</v>
      </c>
      <c r="Q1772" s="3">
        <v>64</v>
      </c>
      <c r="R1772" s="3"/>
      <c r="S1772" s="3"/>
      <c r="T1772">
        <v>1</v>
      </c>
    </row>
    <row r="1773" spans="1:21" x14ac:dyDescent="0.3">
      <c r="A1773">
        <v>2018</v>
      </c>
      <c r="B1773" t="s">
        <v>1688</v>
      </c>
      <c r="C1773" s="1">
        <v>43108</v>
      </c>
      <c r="D1773" s="3">
        <v>91</v>
      </c>
      <c r="E1773" s="3">
        <v>91</v>
      </c>
      <c r="F1773" s="1"/>
      <c r="G1773" s="1"/>
      <c r="H1773" t="s">
        <v>2306</v>
      </c>
      <c r="I1773" t="s">
        <v>2333</v>
      </c>
      <c r="J1773" s="1" t="s">
        <v>2212</v>
      </c>
      <c r="K1773">
        <v>1</v>
      </c>
      <c r="Q1773" s="3"/>
      <c r="R1773" s="3"/>
      <c r="S1773" s="3"/>
    </row>
    <row r="1774" spans="1:21" x14ac:dyDescent="0.3">
      <c r="A1774">
        <v>2018</v>
      </c>
      <c r="B1774" t="s">
        <v>1689</v>
      </c>
      <c r="C1774" s="1">
        <v>43108</v>
      </c>
      <c r="D1774" s="3">
        <v>77</v>
      </c>
      <c r="E1774" s="3">
        <v>77</v>
      </c>
      <c r="F1774" s="1"/>
      <c r="G1774" s="1"/>
      <c r="H1774" t="s">
        <v>3587</v>
      </c>
      <c r="I1774" t="s">
        <v>3476</v>
      </c>
      <c r="J1774" s="1" t="s">
        <v>2212</v>
      </c>
      <c r="K1774">
        <v>1</v>
      </c>
      <c r="Q1774" s="3"/>
      <c r="R1774" s="3"/>
      <c r="S1774" s="3"/>
    </row>
    <row r="1775" spans="1:21" x14ac:dyDescent="0.3">
      <c r="A1775">
        <v>2018</v>
      </c>
      <c r="B1775" t="s">
        <v>1690</v>
      </c>
      <c r="C1775" s="1">
        <v>43106</v>
      </c>
      <c r="D1775" s="3">
        <v>72</v>
      </c>
      <c r="E1775" s="3">
        <v>72</v>
      </c>
      <c r="F1775" s="1"/>
      <c r="G1775" s="1"/>
      <c r="H1775" t="s">
        <v>3474</v>
      </c>
      <c r="I1775" t="s">
        <v>2333</v>
      </c>
      <c r="J1775" s="1" t="s">
        <v>2212</v>
      </c>
      <c r="K1775">
        <v>1</v>
      </c>
      <c r="Q1775" s="3"/>
      <c r="R1775" s="3">
        <v>72</v>
      </c>
      <c r="S1775" s="3"/>
      <c r="U1775">
        <v>1</v>
      </c>
    </row>
    <row r="1776" spans="1:21" x14ac:dyDescent="0.3">
      <c r="A1776">
        <v>2018</v>
      </c>
      <c r="B1776" t="s">
        <v>1691</v>
      </c>
      <c r="C1776" s="1">
        <v>43106</v>
      </c>
      <c r="D1776" s="3">
        <v>88</v>
      </c>
      <c r="E1776" s="3">
        <v>88</v>
      </c>
      <c r="F1776" s="1"/>
      <c r="G1776" s="1"/>
      <c r="H1776" t="s">
        <v>3643</v>
      </c>
      <c r="I1776" t="s">
        <v>2341</v>
      </c>
      <c r="J1776" s="1" t="s">
        <v>2212</v>
      </c>
      <c r="K1776">
        <v>1</v>
      </c>
      <c r="Q1776" s="3"/>
      <c r="R1776" s="3"/>
      <c r="S1776" s="3"/>
    </row>
    <row r="1777" spans="1:21" x14ac:dyDescent="0.3">
      <c r="A1777">
        <v>2018</v>
      </c>
      <c r="B1777" t="s">
        <v>1692</v>
      </c>
      <c r="C1777" s="1">
        <v>43106</v>
      </c>
      <c r="D1777" s="3">
        <v>69</v>
      </c>
      <c r="E1777" s="3">
        <v>69</v>
      </c>
      <c r="F1777" s="1" t="s">
        <v>2101</v>
      </c>
      <c r="G1777" s="1"/>
      <c r="H1777" t="s">
        <v>3778</v>
      </c>
      <c r="I1777" t="s">
        <v>3779</v>
      </c>
      <c r="J1777" s="1" t="s">
        <v>2212</v>
      </c>
      <c r="K1777">
        <v>1</v>
      </c>
      <c r="Q1777" s="3"/>
      <c r="R1777" s="3">
        <v>69</v>
      </c>
      <c r="S1777" s="3"/>
      <c r="U1777">
        <v>1</v>
      </c>
    </row>
    <row r="1778" spans="1:21" x14ac:dyDescent="0.3">
      <c r="A1778">
        <v>2018</v>
      </c>
      <c r="B1778" t="s">
        <v>1693</v>
      </c>
      <c r="C1778" s="1">
        <v>43105</v>
      </c>
      <c r="D1778" s="3">
        <v>67</v>
      </c>
      <c r="E1778" s="3">
        <v>67</v>
      </c>
      <c r="F1778" s="1"/>
      <c r="G1778" s="1"/>
      <c r="H1778" t="s">
        <v>3492</v>
      </c>
      <c r="I1778" t="s">
        <v>2333</v>
      </c>
      <c r="J1778" s="1" t="s">
        <v>2212</v>
      </c>
      <c r="K1778">
        <v>1</v>
      </c>
      <c r="Q1778" s="3"/>
      <c r="R1778" s="3">
        <v>67</v>
      </c>
      <c r="S1778" s="3"/>
      <c r="U1778">
        <v>1</v>
      </c>
    </row>
    <row r="1779" spans="1:21" x14ac:dyDescent="0.3">
      <c r="A1779">
        <v>2018</v>
      </c>
      <c r="B1779" t="s">
        <v>1694</v>
      </c>
      <c r="C1779" s="1">
        <v>43105</v>
      </c>
      <c r="D1779" s="3">
        <v>98</v>
      </c>
      <c r="E1779" s="3">
        <v>98</v>
      </c>
      <c r="F1779" s="1"/>
      <c r="G1779" s="1"/>
      <c r="H1779" t="s">
        <v>3481</v>
      </c>
      <c r="I1779" t="s">
        <v>2348</v>
      </c>
      <c r="J1779" s="1" t="s">
        <v>2212</v>
      </c>
      <c r="K1779">
        <v>1</v>
      </c>
      <c r="Q1779" s="3"/>
      <c r="R1779" s="3"/>
      <c r="S1779" s="3"/>
    </row>
    <row r="1780" spans="1:21" x14ac:dyDescent="0.3">
      <c r="A1780">
        <v>2018</v>
      </c>
      <c r="B1780" t="s">
        <v>1695</v>
      </c>
      <c r="C1780" s="1">
        <v>43105</v>
      </c>
      <c r="D1780" s="3">
        <v>85</v>
      </c>
      <c r="E1780" s="3">
        <v>85</v>
      </c>
      <c r="F1780" s="1"/>
      <c r="G1780" s="1"/>
      <c r="H1780" t="s">
        <v>3460</v>
      </c>
      <c r="I1780" t="s">
        <v>2330</v>
      </c>
      <c r="J1780" s="1" t="s">
        <v>2212</v>
      </c>
      <c r="K1780">
        <v>1</v>
      </c>
      <c r="Q1780" s="3"/>
      <c r="R1780" s="3"/>
      <c r="S1780" s="3"/>
    </row>
    <row r="1781" spans="1:21" x14ac:dyDescent="0.3">
      <c r="A1781">
        <v>2018</v>
      </c>
      <c r="B1781" t="s">
        <v>1696</v>
      </c>
      <c r="C1781" s="1">
        <v>43104</v>
      </c>
      <c r="D1781" s="3">
        <v>90</v>
      </c>
      <c r="E1781" s="3">
        <v>90</v>
      </c>
      <c r="F1781" s="1"/>
      <c r="G1781" s="1"/>
      <c r="H1781" t="s">
        <v>2390</v>
      </c>
      <c r="I1781" t="s">
        <v>2359</v>
      </c>
      <c r="J1781" s="1" t="s">
        <v>2212</v>
      </c>
      <c r="K1781">
        <v>1</v>
      </c>
      <c r="Q1781" s="3"/>
      <c r="R1781" s="3"/>
      <c r="S1781" s="3"/>
    </row>
    <row r="1782" spans="1:21" x14ac:dyDescent="0.3">
      <c r="A1782">
        <v>2018</v>
      </c>
      <c r="B1782" t="s">
        <v>1697</v>
      </c>
      <c r="C1782" s="1">
        <v>43104</v>
      </c>
      <c r="D1782" s="3">
        <v>94</v>
      </c>
      <c r="E1782" s="3">
        <v>94</v>
      </c>
      <c r="F1782" s="1"/>
      <c r="G1782" s="1"/>
      <c r="H1782" t="s">
        <v>3537</v>
      </c>
      <c r="I1782" t="s">
        <v>2341</v>
      </c>
      <c r="J1782" s="1" t="s">
        <v>2212</v>
      </c>
      <c r="K1782">
        <v>1</v>
      </c>
      <c r="Q1782" s="3"/>
      <c r="R1782" s="3"/>
      <c r="S1782" s="3"/>
    </row>
    <row r="1783" spans="1:21" x14ac:dyDescent="0.3">
      <c r="A1783">
        <v>2018</v>
      </c>
      <c r="B1783" t="s">
        <v>1698</v>
      </c>
      <c r="C1783" s="1">
        <v>43104</v>
      </c>
      <c r="D1783" s="3">
        <v>69</v>
      </c>
      <c r="E1783" s="3">
        <v>69</v>
      </c>
      <c r="F1783" s="1" t="s">
        <v>2165</v>
      </c>
      <c r="G1783" s="1"/>
      <c r="H1783" t="s">
        <v>2303</v>
      </c>
      <c r="I1783" t="s">
        <v>2333</v>
      </c>
      <c r="J1783" s="1" t="s">
        <v>2212</v>
      </c>
      <c r="K1783">
        <v>1</v>
      </c>
      <c r="Q1783" s="3"/>
      <c r="R1783" s="3">
        <v>69</v>
      </c>
      <c r="S1783" s="3"/>
      <c r="U1783">
        <v>1</v>
      </c>
    </row>
    <row r="1784" spans="1:21" x14ac:dyDescent="0.3">
      <c r="A1784">
        <v>2018</v>
      </c>
      <c r="B1784" t="s">
        <v>1699</v>
      </c>
      <c r="C1784" s="1">
        <v>43102</v>
      </c>
      <c r="D1784" s="3">
        <v>87</v>
      </c>
      <c r="E1784" s="3">
        <v>87</v>
      </c>
      <c r="F1784" s="1"/>
      <c r="G1784" s="1"/>
      <c r="H1784" t="s">
        <v>3914</v>
      </c>
      <c r="I1784" t="s">
        <v>3445</v>
      </c>
      <c r="J1784" s="1" t="s">
        <v>2212</v>
      </c>
      <c r="K1784">
        <v>1</v>
      </c>
      <c r="Q1784" s="3"/>
      <c r="R1784" s="3"/>
      <c r="S1784" s="3"/>
    </row>
    <row r="1785" spans="1:21" x14ac:dyDescent="0.3">
      <c r="A1785">
        <v>2018</v>
      </c>
      <c r="B1785" t="s">
        <v>1700</v>
      </c>
      <c r="C1785" s="1">
        <v>43102</v>
      </c>
      <c r="D1785" s="3">
        <v>93</v>
      </c>
      <c r="E1785" s="3">
        <v>93</v>
      </c>
      <c r="F1785" s="1"/>
      <c r="G1785" s="1"/>
      <c r="H1785" t="s">
        <v>2311</v>
      </c>
      <c r="I1785" t="s">
        <v>2341</v>
      </c>
      <c r="J1785" s="1" t="s">
        <v>2404</v>
      </c>
      <c r="K1785">
        <v>1</v>
      </c>
      <c r="Q1785" s="3"/>
      <c r="R1785" s="3"/>
      <c r="S1785" s="3"/>
    </row>
    <row r="1786" spans="1:21" x14ac:dyDescent="0.3">
      <c r="A1786">
        <v>2018</v>
      </c>
      <c r="B1786" t="s">
        <v>1701</v>
      </c>
      <c r="C1786" s="1">
        <v>43102</v>
      </c>
      <c r="D1786" s="3">
        <v>91</v>
      </c>
      <c r="E1786" s="3">
        <v>91</v>
      </c>
      <c r="F1786" s="1"/>
      <c r="G1786" s="1"/>
      <c r="H1786" t="s">
        <v>3500</v>
      </c>
      <c r="I1786" t="s">
        <v>3476</v>
      </c>
      <c r="J1786" s="1" t="s">
        <v>2212</v>
      </c>
      <c r="K1786">
        <v>1</v>
      </c>
      <c r="Q1786" s="3"/>
      <c r="R1786" s="3"/>
      <c r="S1786" s="3"/>
    </row>
    <row r="1787" spans="1:21" x14ac:dyDescent="0.3">
      <c r="A1787">
        <v>2018</v>
      </c>
      <c r="B1787" t="s">
        <v>1702</v>
      </c>
      <c r="C1787" s="1">
        <v>43102</v>
      </c>
      <c r="D1787" s="3">
        <v>96</v>
      </c>
      <c r="E1787" s="3">
        <v>96</v>
      </c>
      <c r="F1787" s="1"/>
      <c r="G1787" s="1"/>
      <c r="H1787" t="s">
        <v>3580</v>
      </c>
      <c r="I1787" t="s">
        <v>2333</v>
      </c>
      <c r="J1787" s="1" t="s">
        <v>2212</v>
      </c>
      <c r="K1787">
        <v>1</v>
      </c>
      <c r="Q1787" s="3"/>
      <c r="R1787" s="3"/>
      <c r="S1787" s="3"/>
    </row>
    <row r="1788" spans="1:21" x14ac:dyDescent="0.3">
      <c r="A1788">
        <v>2018</v>
      </c>
      <c r="B1788" t="s">
        <v>1703</v>
      </c>
      <c r="C1788" s="1">
        <v>43101</v>
      </c>
      <c r="D1788" s="3">
        <v>79</v>
      </c>
      <c r="E1788" s="3">
        <v>79</v>
      </c>
      <c r="F1788" s="1"/>
      <c r="G1788" s="1"/>
      <c r="H1788" t="s">
        <v>2309</v>
      </c>
      <c r="I1788" t="s">
        <v>2333</v>
      </c>
      <c r="J1788" s="1" t="s">
        <v>2212</v>
      </c>
      <c r="K1788">
        <v>1</v>
      </c>
      <c r="Q1788" s="3"/>
      <c r="R1788" s="3"/>
      <c r="S1788" s="3"/>
    </row>
    <row r="1789" spans="1:21" x14ac:dyDescent="0.3">
      <c r="A1789">
        <v>2018</v>
      </c>
      <c r="B1789" t="s">
        <v>1704</v>
      </c>
      <c r="C1789" s="1">
        <v>43101</v>
      </c>
      <c r="D1789" s="3">
        <v>93</v>
      </c>
      <c r="E1789" s="3">
        <v>93</v>
      </c>
      <c r="F1789" s="1"/>
      <c r="G1789" s="1"/>
      <c r="H1789" t="s">
        <v>2303</v>
      </c>
      <c r="I1789" t="s">
        <v>2333</v>
      </c>
      <c r="J1789" s="1" t="s">
        <v>2212</v>
      </c>
      <c r="K1789">
        <v>1</v>
      </c>
      <c r="Q1789" s="3"/>
      <c r="R1789" s="3"/>
      <c r="S1789" s="3"/>
    </row>
    <row r="1790" spans="1:21" x14ac:dyDescent="0.3">
      <c r="A1790">
        <v>2018</v>
      </c>
      <c r="B1790" t="s">
        <v>1705</v>
      </c>
      <c r="C1790" s="1">
        <v>43101</v>
      </c>
      <c r="D1790" s="3">
        <v>71</v>
      </c>
      <c r="E1790" s="3">
        <v>71</v>
      </c>
      <c r="F1790" s="1"/>
      <c r="G1790" s="1"/>
      <c r="H1790" t="s">
        <v>3481</v>
      </c>
      <c r="I1790" t="s">
        <v>2348</v>
      </c>
      <c r="J1790" s="1" t="s">
        <v>2212</v>
      </c>
      <c r="K1790">
        <v>1</v>
      </c>
      <c r="Q1790" s="3"/>
      <c r="R1790" s="3">
        <v>71</v>
      </c>
      <c r="S1790" s="3"/>
      <c r="U1790">
        <v>1</v>
      </c>
    </row>
    <row r="1791" spans="1:21" x14ac:dyDescent="0.3">
      <c r="A1791">
        <v>2018</v>
      </c>
      <c r="B1791" t="s">
        <v>1706</v>
      </c>
      <c r="C1791" s="1">
        <v>43101</v>
      </c>
      <c r="D1791" s="3">
        <v>84</v>
      </c>
      <c r="E1791" s="3">
        <v>84</v>
      </c>
      <c r="F1791" s="1"/>
      <c r="G1791" s="1"/>
      <c r="H1791" t="s">
        <v>3915</v>
      </c>
      <c r="I1791" t="s">
        <v>2333</v>
      </c>
      <c r="J1791" s="1" t="s">
        <v>2212</v>
      </c>
      <c r="K1791">
        <v>1</v>
      </c>
      <c r="L1791" s="2">
        <f>SUM(K1358:K1791)</f>
        <v>434</v>
      </c>
      <c r="M1791">
        <f>SUM(K1748:K1791)</f>
        <v>44</v>
      </c>
      <c r="O1791" s="4">
        <f>AVERAGE(D1748:D1791)</f>
        <v>82.75</v>
      </c>
      <c r="Q1791" s="3"/>
      <c r="R1791" s="3"/>
      <c r="S1791" s="3"/>
    </row>
    <row r="1792" spans="1:21" x14ac:dyDescent="0.3">
      <c r="A1792">
        <v>2017</v>
      </c>
      <c r="B1792" t="s">
        <v>1707</v>
      </c>
      <c r="C1792" s="1">
        <v>43100</v>
      </c>
      <c r="D1792" s="3">
        <v>108</v>
      </c>
      <c r="E1792" s="3">
        <v>108</v>
      </c>
      <c r="F1792" s="1"/>
      <c r="G1792" s="1"/>
      <c r="H1792" t="s">
        <v>2311</v>
      </c>
      <c r="I1792" t="s">
        <v>2341</v>
      </c>
      <c r="J1792" s="1" t="s">
        <v>2212</v>
      </c>
      <c r="K1792">
        <v>1</v>
      </c>
      <c r="Q1792" s="3"/>
      <c r="R1792" s="3"/>
      <c r="S1792" s="3"/>
    </row>
    <row r="1793" spans="1:21" x14ac:dyDescent="0.3">
      <c r="A1793">
        <v>2017</v>
      </c>
      <c r="B1793" t="s">
        <v>1708</v>
      </c>
      <c r="C1793" s="1">
        <v>43099</v>
      </c>
      <c r="D1793" s="3">
        <v>91</v>
      </c>
      <c r="E1793" s="3">
        <v>91</v>
      </c>
      <c r="F1793" s="1"/>
      <c r="G1793" s="1"/>
      <c r="H1793" t="s">
        <v>2443</v>
      </c>
      <c r="I1793" t="s">
        <v>2333</v>
      </c>
      <c r="J1793" s="1" t="s">
        <v>2212</v>
      </c>
      <c r="K1793">
        <v>1</v>
      </c>
      <c r="Q1793" s="3"/>
      <c r="R1793" s="3"/>
      <c r="S1793" s="3"/>
    </row>
    <row r="1794" spans="1:21" x14ac:dyDescent="0.3">
      <c r="A1794">
        <v>2017</v>
      </c>
      <c r="B1794" t="s">
        <v>1709</v>
      </c>
      <c r="C1794" s="1">
        <v>43096</v>
      </c>
      <c r="D1794" s="3">
        <v>85</v>
      </c>
      <c r="E1794" s="3">
        <v>85</v>
      </c>
      <c r="F1794" s="1"/>
      <c r="G1794" s="1"/>
      <c r="H1794" t="s">
        <v>3648</v>
      </c>
      <c r="I1794" t="s">
        <v>2330</v>
      </c>
      <c r="J1794" s="1" t="s">
        <v>2212</v>
      </c>
      <c r="K1794">
        <v>1</v>
      </c>
      <c r="Q1794" s="3"/>
      <c r="R1794" s="3"/>
      <c r="S1794" s="3"/>
    </row>
    <row r="1795" spans="1:21" x14ac:dyDescent="0.3">
      <c r="A1795">
        <v>2017</v>
      </c>
      <c r="B1795" t="s">
        <v>1710</v>
      </c>
      <c r="C1795" s="1">
        <v>43096</v>
      </c>
      <c r="D1795" s="3">
        <v>91</v>
      </c>
      <c r="E1795" s="3">
        <v>91</v>
      </c>
      <c r="F1795" s="1"/>
      <c r="G1795" s="1"/>
      <c r="H1795" t="s">
        <v>2354</v>
      </c>
      <c r="I1795" t="s">
        <v>2341</v>
      </c>
      <c r="J1795" s="1" t="s">
        <v>2212</v>
      </c>
      <c r="K1795">
        <v>1</v>
      </c>
      <c r="Q1795" s="3"/>
      <c r="R1795" s="3"/>
      <c r="S1795" s="3"/>
    </row>
    <row r="1796" spans="1:21" x14ac:dyDescent="0.3">
      <c r="A1796">
        <v>2017</v>
      </c>
      <c r="B1796" t="s">
        <v>1711</v>
      </c>
      <c r="C1796" s="1">
        <v>43096</v>
      </c>
      <c r="D1796" s="3">
        <v>88</v>
      </c>
      <c r="E1796" s="3">
        <v>88</v>
      </c>
      <c r="F1796" s="1"/>
      <c r="G1796" s="1"/>
      <c r="H1796" t="s">
        <v>3474</v>
      </c>
      <c r="I1796" t="s">
        <v>2333</v>
      </c>
      <c r="J1796" s="1" t="s">
        <v>2212</v>
      </c>
      <c r="K1796">
        <v>1</v>
      </c>
      <c r="Q1796" s="3"/>
      <c r="R1796" s="3"/>
      <c r="S1796" s="3"/>
    </row>
    <row r="1797" spans="1:21" x14ac:dyDescent="0.3">
      <c r="A1797">
        <v>2017</v>
      </c>
      <c r="B1797" t="s">
        <v>1712</v>
      </c>
      <c r="C1797" s="1">
        <v>43096</v>
      </c>
      <c r="D1797" s="3">
        <v>94</v>
      </c>
      <c r="E1797" s="3">
        <v>94</v>
      </c>
      <c r="F1797" s="1"/>
      <c r="G1797" s="1"/>
      <c r="H1797" t="s">
        <v>2303</v>
      </c>
      <c r="I1797" t="s">
        <v>2333</v>
      </c>
      <c r="J1797" s="1" t="s">
        <v>2212</v>
      </c>
      <c r="K1797">
        <v>1</v>
      </c>
      <c r="Q1797" s="3"/>
      <c r="R1797" s="3"/>
      <c r="S1797" s="3"/>
    </row>
    <row r="1798" spans="1:21" x14ac:dyDescent="0.3">
      <c r="A1798">
        <v>2017</v>
      </c>
      <c r="B1798" t="s">
        <v>1713</v>
      </c>
      <c r="C1798" s="1">
        <v>43095</v>
      </c>
      <c r="D1798" s="3">
        <v>90</v>
      </c>
      <c r="E1798" s="3">
        <v>90</v>
      </c>
      <c r="F1798" s="1"/>
      <c r="G1798" s="1"/>
      <c r="H1798" t="s">
        <v>3916</v>
      </c>
      <c r="I1798" t="s">
        <v>2341</v>
      </c>
      <c r="J1798" s="1" t="s">
        <v>2212</v>
      </c>
      <c r="K1798">
        <v>1</v>
      </c>
      <c r="Q1798" s="3"/>
      <c r="R1798" s="3"/>
      <c r="S1798" s="3"/>
    </row>
    <row r="1799" spans="1:21" x14ac:dyDescent="0.3">
      <c r="A1799">
        <v>2017</v>
      </c>
      <c r="B1799" t="s">
        <v>1714</v>
      </c>
      <c r="C1799" s="1">
        <v>43094</v>
      </c>
      <c r="D1799" s="3">
        <v>85</v>
      </c>
      <c r="E1799" s="3">
        <v>85</v>
      </c>
      <c r="F1799" s="1"/>
      <c r="G1799" s="1"/>
      <c r="H1799" t="s">
        <v>3917</v>
      </c>
      <c r="I1799" t="s">
        <v>3445</v>
      </c>
      <c r="J1799" s="1" t="s">
        <v>2212</v>
      </c>
      <c r="K1799">
        <v>1</v>
      </c>
      <c r="Q1799" s="3"/>
      <c r="R1799" s="3"/>
      <c r="S1799" s="3"/>
    </row>
    <row r="1800" spans="1:21" x14ac:dyDescent="0.3">
      <c r="A1800">
        <v>2017</v>
      </c>
      <c r="B1800" t="s">
        <v>1715</v>
      </c>
      <c r="C1800" s="1">
        <v>43093</v>
      </c>
      <c r="D1800" s="3">
        <v>91</v>
      </c>
      <c r="E1800" s="3">
        <v>91</v>
      </c>
      <c r="F1800" s="1"/>
      <c r="G1800" s="1"/>
      <c r="H1800" t="s">
        <v>2354</v>
      </c>
      <c r="I1800" t="s">
        <v>2341</v>
      </c>
      <c r="J1800" s="1" t="s">
        <v>2212</v>
      </c>
      <c r="K1800">
        <v>1</v>
      </c>
      <c r="Q1800" s="3"/>
      <c r="R1800" s="3"/>
      <c r="S1800" s="3"/>
    </row>
    <row r="1801" spans="1:21" x14ac:dyDescent="0.3">
      <c r="A1801">
        <v>2017</v>
      </c>
      <c r="B1801" t="s">
        <v>1716</v>
      </c>
      <c r="C1801" s="1">
        <v>43091</v>
      </c>
      <c r="D1801" s="3">
        <v>83</v>
      </c>
      <c r="E1801" s="3">
        <v>83</v>
      </c>
      <c r="F1801" s="1"/>
      <c r="G1801" s="1"/>
      <c r="H1801" t="s">
        <v>2307</v>
      </c>
      <c r="I1801" t="s">
        <v>2330</v>
      </c>
      <c r="J1801" s="1" t="s">
        <v>2212</v>
      </c>
      <c r="K1801">
        <v>1</v>
      </c>
      <c r="Q1801" s="3"/>
      <c r="R1801" s="3"/>
      <c r="S1801" s="3"/>
    </row>
    <row r="1802" spans="1:21" x14ac:dyDescent="0.3">
      <c r="A1802">
        <v>2017</v>
      </c>
      <c r="B1802" t="s">
        <v>1717</v>
      </c>
      <c r="C1802" s="1">
        <v>43091</v>
      </c>
      <c r="D1802" s="3">
        <v>87</v>
      </c>
      <c r="E1802" s="3">
        <v>87</v>
      </c>
      <c r="F1802" s="1"/>
      <c r="G1802" s="1"/>
      <c r="H1802" t="s">
        <v>2439</v>
      </c>
      <c r="I1802" t="s">
        <v>2348</v>
      </c>
      <c r="J1802" s="1" t="s">
        <v>2212</v>
      </c>
      <c r="K1802">
        <v>1</v>
      </c>
      <c r="Q1802" s="3"/>
      <c r="R1802" s="3"/>
      <c r="S1802" s="3"/>
    </row>
    <row r="1803" spans="1:21" x14ac:dyDescent="0.3">
      <c r="A1803">
        <v>2017</v>
      </c>
      <c r="B1803" t="s">
        <v>1718</v>
      </c>
      <c r="C1803" s="1">
        <v>43089</v>
      </c>
      <c r="D1803" s="3">
        <v>88</v>
      </c>
      <c r="E1803" s="3">
        <v>88</v>
      </c>
      <c r="F1803" s="1"/>
      <c r="G1803" s="1"/>
      <c r="H1803" t="s">
        <v>2311</v>
      </c>
      <c r="I1803" t="s">
        <v>2341</v>
      </c>
      <c r="J1803" s="1" t="s">
        <v>2212</v>
      </c>
      <c r="K1803">
        <v>1</v>
      </c>
      <c r="Q1803" s="3"/>
      <c r="R1803" s="3"/>
      <c r="S1803" s="3"/>
    </row>
    <row r="1804" spans="1:21" x14ac:dyDescent="0.3">
      <c r="A1804">
        <v>2017</v>
      </c>
      <c r="B1804" t="s">
        <v>1719</v>
      </c>
      <c r="C1804" s="1">
        <v>43088</v>
      </c>
      <c r="D1804" s="3">
        <v>65</v>
      </c>
      <c r="E1804" s="3">
        <v>65</v>
      </c>
      <c r="F1804" s="1"/>
      <c r="G1804" s="1"/>
      <c r="H1804" t="s">
        <v>3918</v>
      </c>
      <c r="I1804" t="s">
        <v>3448</v>
      </c>
      <c r="J1804" s="1" t="s">
        <v>2212</v>
      </c>
      <c r="K1804">
        <v>1</v>
      </c>
      <c r="Q1804" s="3"/>
      <c r="R1804" s="3">
        <v>65</v>
      </c>
      <c r="S1804" s="3"/>
      <c r="U1804">
        <v>1</v>
      </c>
    </row>
    <row r="1805" spans="1:21" x14ac:dyDescent="0.3">
      <c r="A1805">
        <v>2017</v>
      </c>
      <c r="B1805" t="s">
        <v>1720</v>
      </c>
      <c r="C1805" s="1">
        <v>43088</v>
      </c>
      <c r="D1805" s="3">
        <v>54</v>
      </c>
      <c r="E1805" s="3">
        <v>54</v>
      </c>
      <c r="F1805" s="1"/>
      <c r="G1805" s="1"/>
      <c r="H1805" t="s">
        <v>3652</v>
      </c>
      <c r="I1805" t="s">
        <v>2341</v>
      </c>
      <c r="J1805" s="1" t="s">
        <v>2212</v>
      </c>
      <c r="K1805">
        <v>1</v>
      </c>
      <c r="Q1805" s="3">
        <v>54</v>
      </c>
      <c r="R1805" s="3"/>
      <c r="S1805" s="3"/>
      <c r="T1805">
        <v>1</v>
      </c>
    </row>
    <row r="1806" spans="1:21" x14ac:dyDescent="0.3">
      <c r="A1806">
        <v>2017</v>
      </c>
      <c r="B1806" t="s">
        <v>1721</v>
      </c>
      <c r="C1806" s="1">
        <v>43087</v>
      </c>
      <c r="D1806" s="3">
        <v>69</v>
      </c>
      <c r="E1806" s="3">
        <v>69</v>
      </c>
      <c r="F1806" s="1"/>
      <c r="G1806" s="1"/>
      <c r="H1806" t="s">
        <v>3919</v>
      </c>
      <c r="I1806" t="s">
        <v>2341</v>
      </c>
      <c r="J1806" s="1" t="s">
        <v>2212</v>
      </c>
      <c r="K1806">
        <v>1</v>
      </c>
      <c r="Q1806" s="3"/>
      <c r="R1806" s="3">
        <v>69</v>
      </c>
      <c r="S1806" s="3"/>
      <c r="U1806">
        <v>1</v>
      </c>
    </row>
    <row r="1807" spans="1:21" x14ac:dyDescent="0.3">
      <c r="A1807">
        <v>2017</v>
      </c>
      <c r="B1807" t="s">
        <v>1722</v>
      </c>
      <c r="C1807" s="1">
        <v>43087</v>
      </c>
      <c r="D1807" s="3">
        <v>58</v>
      </c>
      <c r="E1807" s="3">
        <v>58</v>
      </c>
      <c r="F1807" s="1"/>
      <c r="G1807" s="1"/>
      <c r="H1807" t="s">
        <v>3492</v>
      </c>
      <c r="I1807" t="s">
        <v>2333</v>
      </c>
      <c r="J1807" s="1" t="s">
        <v>2212</v>
      </c>
      <c r="K1807">
        <v>1</v>
      </c>
      <c r="Q1807" s="3">
        <v>58</v>
      </c>
      <c r="R1807" s="3"/>
      <c r="S1807" s="3"/>
      <c r="T1807">
        <v>1</v>
      </c>
    </row>
    <row r="1808" spans="1:21" x14ac:dyDescent="0.3">
      <c r="A1808">
        <v>2017</v>
      </c>
      <c r="B1808" t="s">
        <v>1723</v>
      </c>
      <c r="C1808" s="1">
        <v>43086</v>
      </c>
      <c r="D1808" s="3">
        <v>85</v>
      </c>
      <c r="E1808" s="3">
        <v>85</v>
      </c>
      <c r="F1808" s="1"/>
      <c r="G1808" s="1"/>
      <c r="H1808" t="s">
        <v>3460</v>
      </c>
      <c r="I1808" t="s">
        <v>2330</v>
      </c>
      <c r="J1808" s="1" t="s">
        <v>2212</v>
      </c>
      <c r="K1808">
        <v>1</v>
      </c>
      <c r="Q1808" s="3"/>
      <c r="R1808" s="3"/>
      <c r="S1808" s="3"/>
    </row>
    <row r="1809" spans="1:21" x14ac:dyDescent="0.3">
      <c r="A1809">
        <v>2017</v>
      </c>
      <c r="B1809" t="s">
        <v>1724</v>
      </c>
      <c r="C1809" s="1">
        <v>43084</v>
      </c>
      <c r="D1809" s="3">
        <v>86</v>
      </c>
      <c r="E1809" s="3">
        <v>86</v>
      </c>
      <c r="F1809" s="1"/>
      <c r="G1809" s="1"/>
      <c r="H1809" t="s">
        <v>2354</v>
      </c>
      <c r="I1809" t="s">
        <v>2341</v>
      </c>
      <c r="J1809" s="1" t="s">
        <v>2212</v>
      </c>
      <c r="K1809">
        <v>1</v>
      </c>
      <c r="Q1809" s="3"/>
      <c r="R1809" s="3"/>
      <c r="S1809" s="3"/>
    </row>
    <row r="1810" spans="1:21" x14ac:dyDescent="0.3">
      <c r="A1810">
        <v>2017</v>
      </c>
      <c r="B1810" t="s">
        <v>1725</v>
      </c>
      <c r="C1810" s="1">
        <v>43083</v>
      </c>
      <c r="D1810" s="3">
        <v>87</v>
      </c>
      <c r="E1810" s="3">
        <v>87</v>
      </c>
      <c r="F1810" s="1"/>
      <c r="G1810" s="1"/>
      <c r="H1810" t="s">
        <v>3625</v>
      </c>
      <c r="I1810" t="s">
        <v>2333</v>
      </c>
      <c r="J1810" s="1" t="s">
        <v>2212</v>
      </c>
      <c r="K1810">
        <v>1</v>
      </c>
      <c r="Q1810" s="3"/>
      <c r="R1810" s="3"/>
      <c r="S1810" s="3"/>
    </row>
    <row r="1811" spans="1:21" x14ac:dyDescent="0.3">
      <c r="A1811">
        <v>2017</v>
      </c>
      <c r="B1811" t="s">
        <v>1726</v>
      </c>
      <c r="C1811" s="1">
        <v>43083</v>
      </c>
      <c r="D1811" s="3">
        <v>86</v>
      </c>
      <c r="E1811" s="3">
        <v>86</v>
      </c>
      <c r="F1811" s="1"/>
      <c r="G1811" s="1"/>
      <c r="H1811" t="s">
        <v>3429</v>
      </c>
      <c r="I1811" t="s">
        <v>2333</v>
      </c>
      <c r="J1811" s="1" t="s">
        <v>2212</v>
      </c>
      <c r="K1811">
        <v>1</v>
      </c>
      <c r="Q1811" s="3"/>
      <c r="R1811" s="3"/>
      <c r="S1811" s="3"/>
    </row>
    <row r="1812" spans="1:21" x14ac:dyDescent="0.3">
      <c r="A1812">
        <v>2017</v>
      </c>
      <c r="B1812" t="s">
        <v>1727</v>
      </c>
      <c r="C1812" s="1">
        <v>43081</v>
      </c>
      <c r="D1812" s="3">
        <v>96</v>
      </c>
      <c r="E1812" s="3">
        <v>96</v>
      </c>
      <c r="F1812" s="1"/>
      <c r="G1812" s="1"/>
      <c r="H1812" t="s">
        <v>2334</v>
      </c>
      <c r="I1812" t="s">
        <v>2333</v>
      </c>
      <c r="J1812" s="1" t="s">
        <v>2212</v>
      </c>
      <c r="K1812">
        <v>1</v>
      </c>
      <c r="Q1812" s="3"/>
      <c r="R1812" s="3"/>
      <c r="S1812" s="3"/>
    </row>
    <row r="1813" spans="1:21" x14ac:dyDescent="0.3">
      <c r="A1813">
        <v>2017</v>
      </c>
      <c r="B1813" t="s">
        <v>1728</v>
      </c>
      <c r="C1813" s="1">
        <v>43081</v>
      </c>
      <c r="D1813" s="3">
        <v>70</v>
      </c>
      <c r="E1813" s="3">
        <v>70</v>
      </c>
      <c r="F1813" s="1"/>
      <c r="G1813" s="1"/>
      <c r="H1813" t="s">
        <v>3500</v>
      </c>
      <c r="I1813" t="s">
        <v>3476</v>
      </c>
      <c r="J1813" s="1" t="s">
        <v>2212</v>
      </c>
      <c r="K1813">
        <v>1</v>
      </c>
      <c r="Q1813" s="3"/>
      <c r="R1813" s="3">
        <v>70</v>
      </c>
      <c r="S1813" s="3"/>
      <c r="U1813">
        <v>1</v>
      </c>
    </row>
    <row r="1814" spans="1:21" x14ac:dyDescent="0.3">
      <c r="A1814">
        <v>2017</v>
      </c>
      <c r="B1814" t="s">
        <v>1729</v>
      </c>
      <c r="C1814" s="1">
        <v>43081</v>
      </c>
      <c r="D1814" s="3">
        <v>71</v>
      </c>
      <c r="E1814" s="3">
        <v>71</v>
      </c>
      <c r="F1814" s="1"/>
      <c r="G1814" s="1"/>
      <c r="H1814" t="s">
        <v>3583</v>
      </c>
      <c r="I1814" t="s">
        <v>2341</v>
      </c>
      <c r="J1814" s="1" t="s">
        <v>2212</v>
      </c>
      <c r="K1814">
        <v>1</v>
      </c>
      <c r="Q1814" s="3"/>
      <c r="R1814" s="3">
        <v>71</v>
      </c>
      <c r="S1814" s="3"/>
      <c r="U1814">
        <v>1</v>
      </c>
    </row>
    <row r="1815" spans="1:21" x14ac:dyDescent="0.3">
      <c r="A1815">
        <v>2017</v>
      </c>
      <c r="B1815" t="s">
        <v>1730</v>
      </c>
      <c r="C1815" s="1">
        <v>43080</v>
      </c>
      <c r="D1815" s="3">
        <v>83</v>
      </c>
      <c r="E1815" s="3">
        <v>83</v>
      </c>
      <c r="F1815" s="1"/>
      <c r="G1815" s="1"/>
      <c r="H1815" t="s">
        <v>3500</v>
      </c>
      <c r="I1815" t="s">
        <v>3476</v>
      </c>
      <c r="J1815" s="1" t="s">
        <v>2212</v>
      </c>
      <c r="K1815">
        <v>1</v>
      </c>
      <c r="Q1815" s="3"/>
      <c r="R1815" s="3"/>
      <c r="S1815" s="3"/>
    </row>
    <row r="1816" spans="1:21" x14ac:dyDescent="0.3">
      <c r="A1816">
        <v>2017</v>
      </c>
      <c r="B1816" t="s">
        <v>1731</v>
      </c>
      <c r="C1816" s="1">
        <v>43080</v>
      </c>
      <c r="D1816" s="3">
        <v>76</v>
      </c>
      <c r="E1816" s="3">
        <v>76</v>
      </c>
      <c r="F1816" s="1"/>
      <c r="G1816" s="1"/>
      <c r="H1816" t="s">
        <v>3920</v>
      </c>
      <c r="I1816" t="s">
        <v>2333</v>
      </c>
      <c r="J1816" s="1" t="s">
        <v>2212</v>
      </c>
      <c r="K1816">
        <v>1</v>
      </c>
      <c r="Q1816" s="3"/>
      <c r="R1816" s="3"/>
      <c r="S1816" s="3"/>
    </row>
    <row r="1817" spans="1:21" x14ac:dyDescent="0.3">
      <c r="A1817">
        <v>2017</v>
      </c>
      <c r="B1817" t="s">
        <v>1732</v>
      </c>
      <c r="C1817" s="1">
        <v>43079</v>
      </c>
      <c r="D1817" s="3">
        <v>81</v>
      </c>
      <c r="E1817" s="3">
        <v>81</v>
      </c>
      <c r="F1817" s="1"/>
      <c r="G1817" s="1"/>
      <c r="H1817" t="s">
        <v>3881</v>
      </c>
      <c r="I1817" t="s">
        <v>2333</v>
      </c>
      <c r="J1817" s="1" t="s">
        <v>2212</v>
      </c>
      <c r="K1817">
        <v>1</v>
      </c>
      <c r="Q1817" s="3"/>
      <c r="R1817" s="3"/>
      <c r="S1817" s="3"/>
    </row>
    <row r="1818" spans="1:21" x14ac:dyDescent="0.3">
      <c r="A1818">
        <v>2017</v>
      </c>
      <c r="B1818" t="s">
        <v>1733</v>
      </c>
      <c r="C1818" s="1">
        <v>43079</v>
      </c>
      <c r="D1818" s="3">
        <v>49</v>
      </c>
      <c r="E1818" s="3">
        <v>49</v>
      </c>
      <c r="F1818" s="1"/>
      <c r="G1818" s="1"/>
      <c r="H1818" t="s">
        <v>3766</v>
      </c>
      <c r="I1818" t="s">
        <v>2333</v>
      </c>
      <c r="J1818" s="1" t="s">
        <v>2212</v>
      </c>
      <c r="K1818">
        <v>1</v>
      </c>
      <c r="P1818" s="3">
        <v>49</v>
      </c>
      <c r="Q1818" s="3">
        <v>49</v>
      </c>
      <c r="R1818" s="3"/>
      <c r="S1818" s="3">
        <v>1</v>
      </c>
      <c r="T1818">
        <v>1</v>
      </c>
    </row>
    <row r="1819" spans="1:21" x14ac:dyDescent="0.3">
      <c r="A1819">
        <v>2017</v>
      </c>
      <c r="B1819" t="s">
        <v>1734</v>
      </c>
      <c r="C1819" s="1">
        <v>43078</v>
      </c>
      <c r="D1819" s="3">
        <v>85</v>
      </c>
      <c r="E1819" s="3">
        <v>85</v>
      </c>
      <c r="F1819" s="1"/>
      <c r="G1819" s="1"/>
      <c r="H1819" t="s">
        <v>3727</v>
      </c>
      <c r="I1819" t="s">
        <v>2341</v>
      </c>
      <c r="J1819" s="1" t="s">
        <v>2212</v>
      </c>
      <c r="K1819">
        <v>1</v>
      </c>
      <c r="Q1819" s="3"/>
      <c r="R1819" s="3"/>
      <c r="S1819" s="3"/>
    </row>
    <row r="1820" spans="1:21" x14ac:dyDescent="0.3">
      <c r="A1820">
        <v>2017</v>
      </c>
      <c r="B1820" t="s">
        <v>1735</v>
      </c>
      <c r="C1820" s="1">
        <v>43078</v>
      </c>
      <c r="D1820" s="3">
        <v>94</v>
      </c>
      <c r="E1820" s="3">
        <v>94</v>
      </c>
      <c r="F1820" s="1"/>
      <c r="G1820" s="1"/>
      <c r="H1820" t="s">
        <v>2334</v>
      </c>
      <c r="I1820" t="s">
        <v>2333</v>
      </c>
      <c r="J1820" s="1" t="s">
        <v>2212</v>
      </c>
      <c r="K1820">
        <v>1</v>
      </c>
      <c r="Q1820" s="3"/>
      <c r="R1820" s="3"/>
      <c r="S1820" s="3"/>
    </row>
    <row r="1821" spans="1:21" x14ac:dyDescent="0.3">
      <c r="A1821">
        <v>2017</v>
      </c>
      <c r="B1821" t="s">
        <v>1736</v>
      </c>
      <c r="C1821" s="1">
        <v>43077</v>
      </c>
      <c r="D1821" s="3">
        <v>92</v>
      </c>
      <c r="E1821" s="3">
        <v>92</v>
      </c>
      <c r="F1821" s="1"/>
      <c r="G1821" s="1"/>
      <c r="H1821" t="s">
        <v>3490</v>
      </c>
      <c r="I1821" t="s">
        <v>2333</v>
      </c>
      <c r="J1821" s="1" t="s">
        <v>2212</v>
      </c>
      <c r="K1821">
        <v>1</v>
      </c>
      <c r="Q1821" s="3"/>
      <c r="R1821" s="3"/>
      <c r="S1821" s="3"/>
    </row>
    <row r="1822" spans="1:21" x14ac:dyDescent="0.3">
      <c r="A1822">
        <v>2017</v>
      </c>
      <c r="B1822" t="s">
        <v>1737</v>
      </c>
      <c r="C1822" s="1">
        <v>43077</v>
      </c>
      <c r="D1822" s="3">
        <v>100</v>
      </c>
      <c r="E1822" s="3">
        <v>100</v>
      </c>
      <c r="F1822" s="1"/>
      <c r="G1822" s="1"/>
      <c r="H1822" t="s">
        <v>3881</v>
      </c>
      <c r="I1822" t="s">
        <v>2333</v>
      </c>
      <c r="J1822" s="1" t="s">
        <v>2212</v>
      </c>
      <c r="K1822">
        <v>1</v>
      </c>
      <c r="Q1822" s="3"/>
      <c r="R1822" s="3"/>
      <c r="S1822" s="3"/>
    </row>
    <row r="1823" spans="1:21" x14ac:dyDescent="0.3">
      <c r="A1823">
        <v>2017</v>
      </c>
      <c r="B1823" t="s">
        <v>1738</v>
      </c>
      <c r="C1823" s="1">
        <v>43077</v>
      </c>
      <c r="D1823" s="3">
        <v>65</v>
      </c>
      <c r="E1823" s="3">
        <v>65</v>
      </c>
      <c r="F1823" s="1"/>
      <c r="G1823" s="1"/>
      <c r="H1823" t="s">
        <v>2303</v>
      </c>
      <c r="I1823" t="s">
        <v>2333</v>
      </c>
      <c r="J1823" s="1" t="s">
        <v>2212</v>
      </c>
      <c r="K1823">
        <v>1</v>
      </c>
      <c r="Q1823" s="3"/>
      <c r="R1823" s="3">
        <v>65</v>
      </c>
      <c r="S1823" s="3"/>
      <c r="U1823">
        <v>1</v>
      </c>
    </row>
    <row r="1824" spans="1:21" x14ac:dyDescent="0.3">
      <c r="A1824">
        <v>2017</v>
      </c>
      <c r="B1824" t="s">
        <v>1739</v>
      </c>
      <c r="C1824" s="1">
        <v>43073</v>
      </c>
      <c r="D1824" s="3">
        <v>95</v>
      </c>
      <c r="E1824" s="3">
        <v>95</v>
      </c>
      <c r="F1824" s="1"/>
      <c r="G1824" s="1"/>
      <c r="H1824" t="s">
        <v>2303</v>
      </c>
      <c r="I1824" t="s">
        <v>2333</v>
      </c>
      <c r="J1824" s="1" t="s">
        <v>2212</v>
      </c>
      <c r="K1824">
        <v>1</v>
      </c>
      <c r="Q1824" s="3"/>
      <c r="R1824" s="3"/>
      <c r="S1824" s="3"/>
    </row>
    <row r="1825" spans="1:21" x14ac:dyDescent="0.3">
      <c r="A1825">
        <v>2017</v>
      </c>
      <c r="B1825" t="s">
        <v>1740</v>
      </c>
      <c r="C1825" s="1">
        <v>43072</v>
      </c>
      <c r="D1825" s="3">
        <v>58</v>
      </c>
      <c r="E1825" s="3">
        <v>58</v>
      </c>
      <c r="F1825" s="1"/>
      <c r="G1825" s="1"/>
      <c r="H1825" t="s">
        <v>3479</v>
      </c>
      <c r="I1825" t="s">
        <v>3448</v>
      </c>
      <c r="J1825" s="1" t="s">
        <v>2212</v>
      </c>
      <c r="K1825">
        <v>1</v>
      </c>
      <c r="Q1825" s="3">
        <v>58</v>
      </c>
      <c r="R1825" s="3"/>
      <c r="S1825" s="3"/>
      <c r="T1825">
        <v>1</v>
      </c>
    </row>
    <row r="1826" spans="1:21" x14ac:dyDescent="0.3">
      <c r="A1826">
        <v>2017</v>
      </c>
      <c r="B1826" t="s">
        <v>1741</v>
      </c>
      <c r="C1826" s="1">
        <v>43072</v>
      </c>
      <c r="D1826" s="3">
        <v>82</v>
      </c>
      <c r="E1826" s="3">
        <v>82</v>
      </c>
      <c r="F1826" s="1"/>
      <c r="G1826" s="1"/>
      <c r="H1826" t="s">
        <v>3460</v>
      </c>
      <c r="I1826" t="s">
        <v>2330</v>
      </c>
      <c r="J1826" s="1" t="s">
        <v>2212</v>
      </c>
      <c r="K1826">
        <v>1</v>
      </c>
      <c r="Q1826" s="3"/>
      <c r="R1826" s="3"/>
      <c r="S1826" s="3"/>
    </row>
    <row r="1827" spans="1:21" x14ac:dyDescent="0.3">
      <c r="A1827">
        <v>2017</v>
      </c>
      <c r="B1827" t="s">
        <v>1742</v>
      </c>
      <c r="C1827" s="1">
        <v>43071</v>
      </c>
      <c r="D1827" s="3">
        <v>86</v>
      </c>
      <c r="E1827" s="3">
        <v>86</v>
      </c>
      <c r="F1827" s="1"/>
      <c r="G1827" s="1"/>
      <c r="H1827" t="s">
        <v>2309</v>
      </c>
      <c r="I1827" t="s">
        <v>2333</v>
      </c>
      <c r="J1827" s="1" t="s">
        <v>2212</v>
      </c>
      <c r="K1827">
        <v>1</v>
      </c>
      <c r="Q1827" s="3"/>
      <c r="R1827" s="3"/>
      <c r="S1827" s="3"/>
    </row>
    <row r="1828" spans="1:21" x14ac:dyDescent="0.3">
      <c r="A1828">
        <v>2017</v>
      </c>
      <c r="B1828" t="s">
        <v>1743</v>
      </c>
      <c r="C1828" s="1">
        <v>43070</v>
      </c>
      <c r="D1828" s="3">
        <v>85</v>
      </c>
      <c r="E1828" s="3">
        <v>85</v>
      </c>
      <c r="F1828" s="1"/>
      <c r="G1828" s="1"/>
      <c r="H1828" t="s">
        <v>3686</v>
      </c>
      <c r="I1828" t="s">
        <v>2341</v>
      </c>
      <c r="J1828" s="1" t="s">
        <v>2212</v>
      </c>
      <c r="K1828">
        <v>1</v>
      </c>
      <c r="Q1828" s="3"/>
      <c r="R1828" s="3"/>
      <c r="S1828" s="3"/>
    </row>
    <row r="1829" spans="1:21" x14ac:dyDescent="0.3">
      <c r="A1829">
        <v>2017</v>
      </c>
      <c r="B1829" t="s">
        <v>1744</v>
      </c>
      <c r="C1829" s="1">
        <v>43070</v>
      </c>
      <c r="D1829" s="3">
        <v>90</v>
      </c>
      <c r="E1829" s="3">
        <v>90</v>
      </c>
      <c r="F1829" s="1"/>
      <c r="G1829" s="1"/>
      <c r="H1829" t="s">
        <v>3490</v>
      </c>
      <c r="I1829" t="s">
        <v>2333</v>
      </c>
      <c r="J1829" s="1" t="s">
        <v>2212</v>
      </c>
      <c r="K1829">
        <v>1</v>
      </c>
      <c r="M1829">
        <f>SUM(K1792:K1829)</f>
        <v>38</v>
      </c>
      <c r="O1829" s="4">
        <f>AVERAGE(D1792:D1829)</f>
        <v>82.34210526315789</v>
      </c>
      <c r="Q1829" s="3"/>
      <c r="R1829" s="3"/>
      <c r="S1829" s="3"/>
    </row>
    <row r="1830" spans="1:21" x14ac:dyDescent="0.3">
      <c r="A1830">
        <v>2017</v>
      </c>
      <c r="B1830" t="s">
        <v>1745</v>
      </c>
      <c r="C1830" s="1">
        <v>43069</v>
      </c>
      <c r="D1830" s="3">
        <v>87</v>
      </c>
      <c r="E1830" s="3">
        <v>87</v>
      </c>
      <c r="F1830" s="1"/>
      <c r="G1830" s="1"/>
      <c r="H1830" t="s">
        <v>3429</v>
      </c>
      <c r="I1830" t="s">
        <v>2333</v>
      </c>
      <c r="J1830" s="1" t="s">
        <v>2212</v>
      </c>
      <c r="K1830">
        <v>1</v>
      </c>
      <c r="Q1830" s="3"/>
      <c r="R1830" s="3"/>
      <c r="S1830" s="3"/>
    </row>
    <row r="1831" spans="1:21" x14ac:dyDescent="0.3">
      <c r="A1831">
        <v>2017</v>
      </c>
      <c r="B1831" t="s">
        <v>1746</v>
      </c>
      <c r="C1831" s="1">
        <v>43068</v>
      </c>
      <c r="D1831" s="3">
        <v>89</v>
      </c>
      <c r="E1831" s="3">
        <v>89</v>
      </c>
      <c r="F1831" s="1"/>
      <c r="G1831" s="1"/>
      <c r="H1831" t="s">
        <v>2311</v>
      </c>
      <c r="I1831" t="s">
        <v>2341</v>
      </c>
      <c r="J1831" s="1" t="s">
        <v>2212</v>
      </c>
      <c r="K1831">
        <v>1</v>
      </c>
      <c r="Q1831" s="3"/>
      <c r="R1831" s="3"/>
      <c r="S1831" s="3"/>
    </row>
    <row r="1832" spans="1:21" x14ac:dyDescent="0.3">
      <c r="A1832">
        <v>2017</v>
      </c>
      <c r="B1832" t="s">
        <v>1747</v>
      </c>
      <c r="C1832" s="1">
        <v>43068</v>
      </c>
      <c r="D1832" s="3">
        <v>87</v>
      </c>
      <c r="E1832" s="3">
        <v>87</v>
      </c>
      <c r="F1832" s="1"/>
      <c r="G1832" s="1"/>
      <c r="H1832" t="s">
        <v>2461</v>
      </c>
      <c r="I1832" t="s">
        <v>2348</v>
      </c>
      <c r="J1832" s="1" t="s">
        <v>2212</v>
      </c>
      <c r="K1832">
        <v>1</v>
      </c>
      <c r="Q1832" s="3"/>
      <c r="R1832" s="3"/>
      <c r="S1832" s="3"/>
    </row>
    <row r="1833" spans="1:21" x14ac:dyDescent="0.3">
      <c r="A1833">
        <v>2017</v>
      </c>
      <c r="B1833" t="s">
        <v>1748</v>
      </c>
      <c r="C1833" s="1">
        <v>43065</v>
      </c>
      <c r="D1833" s="3">
        <v>97</v>
      </c>
      <c r="E1833" s="3">
        <v>97</v>
      </c>
      <c r="F1833" s="1"/>
      <c r="G1833" s="1"/>
      <c r="H1833" t="s">
        <v>3843</v>
      </c>
      <c r="I1833" t="s">
        <v>2341</v>
      </c>
      <c r="J1833" s="1" t="s">
        <v>2212</v>
      </c>
      <c r="K1833">
        <v>1</v>
      </c>
      <c r="Q1833" s="3"/>
      <c r="R1833" s="3"/>
      <c r="S1833" s="3"/>
    </row>
    <row r="1834" spans="1:21" x14ac:dyDescent="0.3">
      <c r="A1834">
        <v>2017</v>
      </c>
      <c r="B1834" t="s">
        <v>1749</v>
      </c>
      <c r="C1834" s="1">
        <v>43065</v>
      </c>
      <c r="D1834" s="3">
        <v>74</v>
      </c>
      <c r="E1834" s="3">
        <v>74</v>
      </c>
      <c r="F1834" s="1"/>
      <c r="G1834" s="1"/>
      <c r="H1834" t="s">
        <v>3651</v>
      </c>
      <c r="I1834" t="s">
        <v>2333</v>
      </c>
      <c r="J1834" s="1" t="s">
        <v>2212</v>
      </c>
      <c r="K1834">
        <v>1</v>
      </c>
      <c r="Q1834" s="3"/>
      <c r="R1834" s="3">
        <v>74</v>
      </c>
      <c r="S1834" s="3"/>
      <c r="U1834">
        <v>1</v>
      </c>
    </row>
    <row r="1835" spans="1:21" x14ac:dyDescent="0.3">
      <c r="A1835">
        <v>2017</v>
      </c>
      <c r="B1835" t="s">
        <v>1750</v>
      </c>
      <c r="C1835" s="1">
        <v>43064</v>
      </c>
      <c r="D1835" s="3">
        <v>87</v>
      </c>
      <c r="E1835" s="3">
        <v>87</v>
      </c>
      <c r="F1835" s="1"/>
      <c r="G1835" s="1"/>
      <c r="H1835" t="s">
        <v>2311</v>
      </c>
      <c r="I1835" t="s">
        <v>2341</v>
      </c>
      <c r="J1835" s="1" t="s">
        <v>2212</v>
      </c>
      <c r="K1835">
        <v>1</v>
      </c>
      <c r="Q1835" s="3"/>
      <c r="R1835" s="3"/>
      <c r="S1835" s="3"/>
    </row>
    <row r="1836" spans="1:21" x14ac:dyDescent="0.3">
      <c r="A1836">
        <v>2017</v>
      </c>
      <c r="B1836" t="s">
        <v>1751</v>
      </c>
      <c r="C1836" s="1">
        <v>43062</v>
      </c>
      <c r="D1836" s="3">
        <v>83</v>
      </c>
      <c r="E1836" s="3">
        <v>83</v>
      </c>
      <c r="F1836" s="1"/>
      <c r="G1836" s="1"/>
      <c r="H1836" t="s">
        <v>3446</v>
      </c>
      <c r="I1836" t="s">
        <v>3445</v>
      </c>
      <c r="J1836" s="1" t="s">
        <v>2212</v>
      </c>
      <c r="K1836">
        <v>1</v>
      </c>
      <c r="Q1836" s="3"/>
      <c r="R1836" s="3"/>
      <c r="S1836" s="3"/>
    </row>
    <row r="1837" spans="1:21" x14ac:dyDescent="0.3">
      <c r="A1837">
        <v>2017</v>
      </c>
      <c r="B1837" t="s">
        <v>1752</v>
      </c>
      <c r="C1837" s="1">
        <v>43062</v>
      </c>
      <c r="D1837" s="3">
        <v>86</v>
      </c>
      <c r="E1837" s="3">
        <v>86</v>
      </c>
      <c r="F1837" s="1"/>
      <c r="G1837" s="1"/>
      <c r="H1837" t="s">
        <v>3906</v>
      </c>
      <c r="I1837" t="s">
        <v>2333</v>
      </c>
      <c r="J1837" s="1" t="s">
        <v>2212</v>
      </c>
      <c r="K1837">
        <v>1</v>
      </c>
      <c r="Q1837" s="3"/>
      <c r="R1837" s="3"/>
      <c r="S1837" s="3"/>
    </row>
    <row r="1838" spans="1:21" x14ac:dyDescent="0.3">
      <c r="A1838">
        <v>2017</v>
      </c>
      <c r="B1838" t="s">
        <v>1753</v>
      </c>
      <c r="C1838" s="1">
        <v>43062</v>
      </c>
      <c r="D1838" s="3">
        <v>94</v>
      </c>
      <c r="E1838" s="3">
        <v>94</v>
      </c>
      <c r="F1838" s="1"/>
      <c r="G1838" s="1"/>
      <c r="H1838" t="s">
        <v>2334</v>
      </c>
      <c r="I1838" t="s">
        <v>2333</v>
      </c>
      <c r="J1838" s="1" t="s">
        <v>2212</v>
      </c>
      <c r="K1838">
        <v>1</v>
      </c>
      <c r="Q1838" s="3"/>
      <c r="R1838" s="3"/>
      <c r="S1838" s="3"/>
    </row>
    <row r="1839" spans="1:21" x14ac:dyDescent="0.3">
      <c r="A1839">
        <v>2017</v>
      </c>
      <c r="B1839" t="s">
        <v>1754</v>
      </c>
      <c r="C1839" s="1">
        <v>43062</v>
      </c>
      <c r="D1839" s="3">
        <v>74</v>
      </c>
      <c r="E1839" s="3">
        <v>74</v>
      </c>
      <c r="F1839" s="1"/>
      <c r="G1839" s="1"/>
      <c r="H1839" t="s">
        <v>2307</v>
      </c>
      <c r="I1839" t="s">
        <v>2330</v>
      </c>
      <c r="J1839" s="1" t="s">
        <v>2212</v>
      </c>
      <c r="K1839">
        <v>1</v>
      </c>
      <c r="Q1839" s="3"/>
      <c r="R1839" s="3">
        <v>74</v>
      </c>
      <c r="S1839" s="3"/>
      <c r="U1839">
        <v>1</v>
      </c>
    </row>
    <row r="1840" spans="1:21" x14ac:dyDescent="0.3">
      <c r="A1840">
        <v>2017</v>
      </c>
      <c r="B1840" t="s">
        <v>1755</v>
      </c>
      <c r="C1840" s="1">
        <v>43061</v>
      </c>
      <c r="D1840" s="3">
        <v>91</v>
      </c>
      <c r="E1840" s="3">
        <v>91</v>
      </c>
      <c r="F1840" s="1"/>
      <c r="G1840" s="1"/>
      <c r="H1840" t="s">
        <v>3486</v>
      </c>
      <c r="I1840" t="s">
        <v>2333</v>
      </c>
      <c r="J1840" s="1" t="s">
        <v>2212</v>
      </c>
      <c r="K1840">
        <v>1</v>
      </c>
      <c r="Q1840" s="3"/>
      <c r="R1840" s="3"/>
      <c r="S1840" s="3"/>
    </row>
    <row r="1841" spans="1:21" x14ac:dyDescent="0.3">
      <c r="A1841">
        <v>2017</v>
      </c>
      <c r="B1841" t="s">
        <v>1756</v>
      </c>
      <c r="C1841" s="1">
        <v>43061</v>
      </c>
      <c r="D1841" s="3">
        <v>101</v>
      </c>
      <c r="E1841" s="3">
        <v>101</v>
      </c>
      <c r="F1841" s="1"/>
      <c r="G1841" s="1"/>
      <c r="H1841" t="s">
        <v>2304</v>
      </c>
      <c r="I1841" t="s">
        <v>2333</v>
      </c>
      <c r="J1841" s="1" t="s">
        <v>2212</v>
      </c>
      <c r="K1841">
        <v>1</v>
      </c>
      <c r="Q1841" s="3"/>
      <c r="R1841" s="3"/>
      <c r="S1841" s="3"/>
    </row>
    <row r="1842" spans="1:21" x14ac:dyDescent="0.3">
      <c r="A1842">
        <v>2017</v>
      </c>
      <c r="B1842" t="s">
        <v>1757</v>
      </c>
      <c r="C1842" s="1">
        <v>43059</v>
      </c>
      <c r="D1842" s="3">
        <v>88</v>
      </c>
      <c r="E1842" s="3">
        <v>88</v>
      </c>
      <c r="F1842" s="1"/>
      <c r="G1842" s="1"/>
      <c r="H1842" t="s">
        <v>3474</v>
      </c>
      <c r="I1842" t="s">
        <v>2333</v>
      </c>
      <c r="J1842" s="1" t="s">
        <v>2212</v>
      </c>
      <c r="K1842">
        <v>1</v>
      </c>
      <c r="Q1842" s="3"/>
      <c r="R1842" s="3"/>
      <c r="S1842" s="3"/>
    </row>
    <row r="1843" spans="1:21" x14ac:dyDescent="0.3">
      <c r="A1843">
        <v>2017</v>
      </c>
      <c r="B1843" t="s">
        <v>1758</v>
      </c>
      <c r="C1843" s="1">
        <v>43059</v>
      </c>
      <c r="D1843" s="3">
        <v>97</v>
      </c>
      <c r="E1843" s="3">
        <v>97</v>
      </c>
      <c r="F1843" s="1"/>
      <c r="G1843" s="1"/>
      <c r="H1843" t="s">
        <v>2316</v>
      </c>
      <c r="I1843" t="s">
        <v>2341</v>
      </c>
      <c r="J1843" s="1" t="s">
        <v>2212</v>
      </c>
      <c r="K1843">
        <v>1</v>
      </c>
      <c r="Q1843" s="3"/>
      <c r="R1843" s="3"/>
      <c r="S1843" s="3"/>
    </row>
    <row r="1844" spans="1:21" x14ac:dyDescent="0.3">
      <c r="A1844">
        <v>2017</v>
      </c>
      <c r="B1844" t="s">
        <v>1759</v>
      </c>
      <c r="C1844" s="1">
        <v>43058</v>
      </c>
      <c r="D1844" s="3">
        <v>30</v>
      </c>
      <c r="E1844" s="3">
        <v>30</v>
      </c>
      <c r="F1844" s="1"/>
      <c r="G1844" s="1"/>
      <c r="H1844" t="s">
        <v>3921</v>
      </c>
      <c r="I1844" t="s">
        <v>2333</v>
      </c>
      <c r="J1844" s="1" t="s">
        <v>2212</v>
      </c>
      <c r="K1844">
        <v>1</v>
      </c>
      <c r="P1844" s="3">
        <v>30</v>
      </c>
      <c r="Q1844" s="3">
        <v>30</v>
      </c>
      <c r="R1844" s="3"/>
      <c r="S1844" s="3">
        <v>1</v>
      </c>
      <c r="T1844">
        <v>1</v>
      </c>
    </row>
    <row r="1845" spans="1:21" x14ac:dyDescent="0.3">
      <c r="A1845">
        <v>2017</v>
      </c>
      <c r="B1845" t="s">
        <v>1760</v>
      </c>
      <c r="C1845" s="1">
        <v>43057</v>
      </c>
      <c r="D1845" s="3">
        <v>76</v>
      </c>
      <c r="E1845" s="3">
        <v>76</v>
      </c>
      <c r="F1845" s="1"/>
      <c r="G1845" s="1"/>
      <c r="H1845" t="s">
        <v>3498</v>
      </c>
      <c r="I1845" t="s">
        <v>2348</v>
      </c>
      <c r="J1845" s="1" t="s">
        <v>2212</v>
      </c>
      <c r="K1845">
        <v>1</v>
      </c>
      <c r="Q1845" s="3"/>
      <c r="R1845" s="3"/>
      <c r="S1845" s="3"/>
    </row>
    <row r="1846" spans="1:21" x14ac:dyDescent="0.3">
      <c r="A1846">
        <v>2017</v>
      </c>
      <c r="B1846" t="s">
        <v>1761</v>
      </c>
      <c r="C1846" s="1">
        <v>43056</v>
      </c>
      <c r="D1846" s="3">
        <v>96</v>
      </c>
      <c r="E1846" s="3">
        <v>96</v>
      </c>
      <c r="F1846" s="1"/>
      <c r="G1846" s="1"/>
      <c r="H1846" t="s">
        <v>3922</v>
      </c>
      <c r="I1846" t="s">
        <v>2333</v>
      </c>
      <c r="J1846" s="1" t="s">
        <v>2212</v>
      </c>
      <c r="K1846">
        <v>1</v>
      </c>
      <c r="Q1846" s="3"/>
      <c r="R1846" s="3"/>
      <c r="S1846" s="3"/>
    </row>
    <row r="1847" spans="1:21" x14ac:dyDescent="0.3">
      <c r="A1847">
        <v>2017</v>
      </c>
      <c r="B1847" t="s">
        <v>1762</v>
      </c>
      <c r="C1847" s="1">
        <v>43056</v>
      </c>
      <c r="D1847" s="3">
        <v>96</v>
      </c>
      <c r="E1847" s="3">
        <v>96</v>
      </c>
      <c r="F1847" s="1"/>
      <c r="G1847" s="1"/>
      <c r="H1847" t="s">
        <v>3532</v>
      </c>
      <c r="I1847" t="s">
        <v>2341</v>
      </c>
      <c r="J1847" s="1" t="s">
        <v>2212</v>
      </c>
      <c r="K1847">
        <v>1</v>
      </c>
      <c r="Q1847" s="3"/>
      <c r="R1847" s="3"/>
      <c r="S1847" s="3"/>
    </row>
    <row r="1848" spans="1:21" x14ac:dyDescent="0.3">
      <c r="A1848">
        <v>2017</v>
      </c>
      <c r="B1848" t="s">
        <v>1763</v>
      </c>
      <c r="C1848" s="1">
        <v>43055</v>
      </c>
      <c r="D1848" s="3">
        <v>86</v>
      </c>
      <c r="E1848" s="3">
        <v>86</v>
      </c>
      <c r="F1848" s="1"/>
      <c r="G1848" s="1"/>
      <c r="H1848" t="s">
        <v>3474</v>
      </c>
      <c r="I1848" t="s">
        <v>2333</v>
      </c>
      <c r="J1848" s="1" t="s">
        <v>2212</v>
      </c>
      <c r="K1848">
        <v>1</v>
      </c>
      <c r="Q1848" s="3"/>
      <c r="R1848" s="3"/>
      <c r="S1848" s="3"/>
    </row>
    <row r="1849" spans="1:21" x14ac:dyDescent="0.3">
      <c r="A1849">
        <v>2017</v>
      </c>
      <c r="B1849" t="s">
        <v>1764</v>
      </c>
      <c r="C1849" s="1">
        <v>43052</v>
      </c>
      <c r="D1849" s="3">
        <v>69</v>
      </c>
      <c r="E1849" s="3">
        <v>69</v>
      </c>
      <c r="F1849" s="1" t="s">
        <v>2184</v>
      </c>
      <c r="G1849" s="1"/>
      <c r="H1849" t="s">
        <v>3552</v>
      </c>
      <c r="I1849" t="s">
        <v>2341</v>
      </c>
      <c r="J1849" s="1" t="s">
        <v>2212</v>
      </c>
      <c r="K1849">
        <v>1</v>
      </c>
      <c r="Q1849" s="3"/>
      <c r="R1849" s="3">
        <v>69</v>
      </c>
      <c r="S1849" s="3"/>
      <c r="U1849">
        <v>1</v>
      </c>
    </row>
    <row r="1850" spans="1:21" x14ac:dyDescent="0.3">
      <c r="A1850">
        <v>2017</v>
      </c>
      <c r="B1850" t="s">
        <v>1765</v>
      </c>
      <c r="C1850" s="1">
        <v>43051</v>
      </c>
      <c r="D1850" s="3">
        <v>88</v>
      </c>
      <c r="E1850" s="3">
        <v>88</v>
      </c>
      <c r="F1850" s="1"/>
      <c r="G1850" s="1"/>
      <c r="H1850" t="s">
        <v>3460</v>
      </c>
      <c r="I1850" t="s">
        <v>2330</v>
      </c>
      <c r="J1850" s="1" t="s">
        <v>2212</v>
      </c>
      <c r="K1850">
        <v>1</v>
      </c>
      <c r="Q1850" s="3"/>
      <c r="R1850" s="3"/>
      <c r="S1850" s="3"/>
    </row>
    <row r="1851" spans="1:21" x14ac:dyDescent="0.3">
      <c r="A1851">
        <v>2017</v>
      </c>
      <c r="B1851" t="s">
        <v>1766</v>
      </c>
      <c r="C1851" s="1">
        <v>43051</v>
      </c>
      <c r="D1851" s="3">
        <v>71</v>
      </c>
      <c r="E1851" s="3">
        <v>71</v>
      </c>
      <c r="F1851" s="1"/>
      <c r="G1851" s="1"/>
      <c r="H1851" t="s">
        <v>3923</v>
      </c>
      <c r="I1851" t="s">
        <v>3445</v>
      </c>
      <c r="J1851" s="1" t="s">
        <v>2212</v>
      </c>
      <c r="K1851">
        <v>1</v>
      </c>
      <c r="Q1851" s="3"/>
      <c r="R1851" s="3">
        <v>71</v>
      </c>
      <c r="S1851" s="3"/>
      <c r="U1851">
        <v>1</v>
      </c>
    </row>
    <row r="1852" spans="1:21" x14ac:dyDescent="0.3">
      <c r="A1852">
        <v>2017</v>
      </c>
      <c r="B1852" t="s">
        <v>1767</v>
      </c>
      <c r="C1852" s="1">
        <v>43050</v>
      </c>
      <c r="D1852" s="3">
        <v>97</v>
      </c>
      <c r="E1852" s="3">
        <v>97</v>
      </c>
      <c r="F1852" s="1"/>
      <c r="G1852" s="1"/>
      <c r="H1852" t="s">
        <v>2304</v>
      </c>
      <c r="I1852" t="s">
        <v>2333</v>
      </c>
      <c r="J1852" s="1" t="s">
        <v>2212</v>
      </c>
      <c r="K1852">
        <v>1</v>
      </c>
      <c r="Q1852" s="3"/>
      <c r="R1852" s="3"/>
      <c r="S1852" s="3"/>
    </row>
    <row r="1853" spans="1:21" x14ac:dyDescent="0.3">
      <c r="A1853">
        <v>2017</v>
      </c>
      <c r="B1853" t="s">
        <v>1768</v>
      </c>
      <c r="C1853" s="1">
        <v>43050</v>
      </c>
      <c r="D1853" s="3">
        <v>67</v>
      </c>
      <c r="E1853" s="3">
        <v>67</v>
      </c>
      <c r="F1853" s="1"/>
      <c r="G1853" s="1"/>
      <c r="H1853" t="s">
        <v>3924</v>
      </c>
      <c r="I1853" t="s">
        <v>2348</v>
      </c>
      <c r="J1853" s="1" t="s">
        <v>2212</v>
      </c>
      <c r="K1853">
        <v>1</v>
      </c>
      <c r="Q1853" s="3"/>
      <c r="R1853" s="3">
        <v>67</v>
      </c>
      <c r="S1853" s="3"/>
      <c r="U1853">
        <v>1</v>
      </c>
    </row>
    <row r="1854" spans="1:21" x14ac:dyDescent="0.3">
      <c r="A1854">
        <v>2017</v>
      </c>
      <c r="B1854" t="s">
        <v>1769</v>
      </c>
      <c r="C1854" s="1">
        <v>43049</v>
      </c>
      <c r="D1854" s="3">
        <v>60</v>
      </c>
      <c r="E1854" s="3">
        <v>60</v>
      </c>
      <c r="F1854" s="1"/>
      <c r="G1854" s="1"/>
      <c r="H1854" t="s">
        <v>3909</v>
      </c>
      <c r="I1854" t="s">
        <v>2341</v>
      </c>
      <c r="J1854" s="1" t="s">
        <v>2212</v>
      </c>
      <c r="K1854">
        <v>1</v>
      </c>
      <c r="Q1854" s="3">
        <v>60</v>
      </c>
      <c r="R1854" s="3"/>
      <c r="S1854" s="3"/>
      <c r="T1854">
        <v>1</v>
      </c>
    </row>
    <row r="1855" spans="1:21" x14ac:dyDescent="0.3">
      <c r="A1855">
        <v>2017</v>
      </c>
      <c r="B1855" t="s">
        <v>1770</v>
      </c>
      <c r="C1855" s="1">
        <v>43049</v>
      </c>
      <c r="D1855" s="3">
        <v>71</v>
      </c>
      <c r="E1855" s="3">
        <v>71</v>
      </c>
      <c r="F1855" s="1"/>
      <c r="G1855" s="1"/>
      <c r="H1855" t="s">
        <v>3925</v>
      </c>
      <c r="I1855" t="s">
        <v>3445</v>
      </c>
      <c r="J1855" s="1" t="s">
        <v>2212</v>
      </c>
      <c r="K1855">
        <v>1</v>
      </c>
      <c r="Q1855" s="3"/>
      <c r="R1855" s="3">
        <v>71</v>
      </c>
      <c r="S1855" s="3"/>
      <c r="U1855">
        <v>1</v>
      </c>
    </row>
    <row r="1856" spans="1:21" x14ac:dyDescent="0.3">
      <c r="A1856">
        <v>2017</v>
      </c>
      <c r="B1856" t="s">
        <v>1771</v>
      </c>
      <c r="C1856" s="1">
        <v>43048</v>
      </c>
      <c r="D1856" s="3">
        <v>89</v>
      </c>
      <c r="E1856" s="3">
        <v>89</v>
      </c>
      <c r="F1856" s="1"/>
      <c r="G1856" s="1"/>
      <c r="H1856" t="s">
        <v>3486</v>
      </c>
      <c r="I1856" t="s">
        <v>2333</v>
      </c>
      <c r="J1856" s="1" t="s">
        <v>2212</v>
      </c>
      <c r="K1856">
        <v>1</v>
      </c>
      <c r="Q1856" s="3"/>
      <c r="R1856" s="3"/>
      <c r="S1856" s="3"/>
    </row>
    <row r="1857" spans="1:21" x14ac:dyDescent="0.3">
      <c r="A1857">
        <v>2017</v>
      </c>
      <c r="B1857" t="s">
        <v>1772</v>
      </c>
      <c r="C1857" s="1">
        <v>43048</v>
      </c>
      <c r="D1857" s="3">
        <v>86</v>
      </c>
      <c r="E1857" s="3">
        <v>86</v>
      </c>
      <c r="F1857" s="1"/>
      <c r="G1857" s="1"/>
      <c r="H1857" t="s">
        <v>3474</v>
      </c>
      <c r="I1857" t="s">
        <v>2333</v>
      </c>
      <c r="J1857" s="1" t="s">
        <v>2212</v>
      </c>
      <c r="K1857">
        <v>1</v>
      </c>
      <c r="Q1857" s="3"/>
      <c r="R1857" s="3"/>
      <c r="S1857" s="3"/>
    </row>
    <row r="1858" spans="1:21" x14ac:dyDescent="0.3">
      <c r="A1858">
        <v>2017</v>
      </c>
      <c r="B1858" t="s">
        <v>1773</v>
      </c>
      <c r="C1858" s="1">
        <v>43046</v>
      </c>
      <c r="D1858" s="3">
        <v>95</v>
      </c>
      <c r="E1858" s="3">
        <v>95</v>
      </c>
      <c r="F1858" s="1"/>
      <c r="G1858" s="1"/>
      <c r="H1858" t="s">
        <v>2311</v>
      </c>
      <c r="I1858" t="s">
        <v>2341</v>
      </c>
      <c r="J1858" s="1" t="s">
        <v>2212</v>
      </c>
      <c r="K1858">
        <v>1</v>
      </c>
      <c r="Q1858" s="3"/>
      <c r="R1858" s="3"/>
      <c r="S1858" s="3"/>
    </row>
    <row r="1859" spans="1:21" x14ac:dyDescent="0.3">
      <c r="A1859">
        <v>2017</v>
      </c>
      <c r="B1859" t="s">
        <v>1774</v>
      </c>
      <c r="C1859" s="1">
        <v>43046</v>
      </c>
      <c r="D1859" s="3">
        <v>90</v>
      </c>
      <c r="E1859" s="3">
        <v>90</v>
      </c>
      <c r="F1859" s="1"/>
      <c r="G1859" s="1"/>
      <c r="H1859" t="s">
        <v>2303</v>
      </c>
      <c r="I1859" t="s">
        <v>2333</v>
      </c>
      <c r="J1859" s="1" t="s">
        <v>2212</v>
      </c>
      <c r="K1859">
        <v>1</v>
      </c>
      <c r="Q1859" s="3"/>
      <c r="R1859" s="3"/>
      <c r="S1859" s="3"/>
    </row>
    <row r="1860" spans="1:21" x14ac:dyDescent="0.3">
      <c r="A1860">
        <v>2017</v>
      </c>
      <c r="B1860" t="s">
        <v>1775</v>
      </c>
      <c r="C1860" s="1">
        <v>43045</v>
      </c>
      <c r="D1860" s="3">
        <v>90</v>
      </c>
      <c r="E1860" s="3">
        <v>90</v>
      </c>
      <c r="F1860" s="1"/>
      <c r="G1860" s="1"/>
      <c r="H1860" t="s">
        <v>3468</v>
      </c>
      <c r="I1860" t="s">
        <v>2348</v>
      </c>
      <c r="J1860" s="1" t="s">
        <v>2212</v>
      </c>
      <c r="K1860">
        <v>1</v>
      </c>
      <c r="Q1860" s="3"/>
      <c r="R1860" s="3"/>
      <c r="S1860" s="3"/>
    </row>
    <row r="1861" spans="1:21" x14ac:dyDescent="0.3">
      <c r="A1861">
        <v>2017</v>
      </c>
      <c r="B1861" t="s">
        <v>1776</v>
      </c>
      <c r="C1861" s="1">
        <v>43045</v>
      </c>
      <c r="D1861" s="3">
        <v>94</v>
      </c>
      <c r="E1861" s="3">
        <v>94</v>
      </c>
      <c r="F1861" s="1"/>
      <c r="G1861" s="1"/>
      <c r="H1861" t="s">
        <v>3926</v>
      </c>
      <c r="I1861" t="s">
        <v>3445</v>
      </c>
      <c r="J1861" s="1" t="s">
        <v>2212</v>
      </c>
      <c r="K1861">
        <v>1</v>
      </c>
      <c r="Q1861" s="3"/>
      <c r="R1861" s="3"/>
      <c r="S1861" s="3"/>
    </row>
    <row r="1862" spans="1:21" x14ac:dyDescent="0.3">
      <c r="A1862">
        <v>2017</v>
      </c>
      <c r="B1862" t="s">
        <v>1777</v>
      </c>
      <c r="C1862" s="1">
        <v>43045</v>
      </c>
      <c r="D1862" s="3">
        <v>86</v>
      </c>
      <c r="E1862" s="3">
        <v>86</v>
      </c>
      <c r="F1862" s="1"/>
      <c r="G1862" s="1"/>
      <c r="H1862" t="s">
        <v>2303</v>
      </c>
      <c r="I1862" t="s">
        <v>2333</v>
      </c>
      <c r="J1862" s="1" t="s">
        <v>2212</v>
      </c>
      <c r="K1862">
        <v>1</v>
      </c>
      <c r="Q1862" s="3"/>
      <c r="R1862" s="3"/>
      <c r="S1862" s="3"/>
    </row>
    <row r="1863" spans="1:21" x14ac:dyDescent="0.3">
      <c r="A1863">
        <v>2017</v>
      </c>
      <c r="B1863" t="s">
        <v>1778</v>
      </c>
      <c r="C1863" s="1">
        <v>43044</v>
      </c>
      <c r="D1863" s="3">
        <v>91</v>
      </c>
      <c r="E1863" s="3">
        <v>91</v>
      </c>
      <c r="F1863" s="1"/>
      <c r="G1863" s="1"/>
      <c r="H1863" t="s">
        <v>2304</v>
      </c>
      <c r="I1863" t="s">
        <v>2333</v>
      </c>
      <c r="J1863" s="1" t="s">
        <v>2212</v>
      </c>
      <c r="K1863">
        <v>1</v>
      </c>
      <c r="Q1863" s="3"/>
      <c r="R1863" s="3"/>
      <c r="S1863" s="3"/>
    </row>
    <row r="1864" spans="1:21" x14ac:dyDescent="0.3">
      <c r="A1864">
        <v>2017</v>
      </c>
      <c r="B1864" t="s">
        <v>1779</v>
      </c>
      <c r="C1864" s="1">
        <v>43044</v>
      </c>
      <c r="D1864" s="3">
        <v>92</v>
      </c>
      <c r="E1864" s="3">
        <v>92</v>
      </c>
      <c r="F1864" s="1"/>
      <c r="G1864" s="1"/>
      <c r="H1864" t="s">
        <v>3927</v>
      </c>
      <c r="I1864" t="s">
        <v>3445</v>
      </c>
      <c r="J1864" s="1" t="s">
        <v>2212</v>
      </c>
      <c r="K1864">
        <v>1</v>
      </c>
      <c r="Q1864" s="3"/>
      <c r="R1864" s="3"/>
      <c r="S1864" s="3"/>
    </row>
    <row r="1865" spans="1:21" x14ac:dyDescent="0.3">
      <c r="A1865">
        <v>2017</v>
      </c>
      <c r="B1865" t="s">
        <v>1780</v>
      </c>
      <c r="C1865" s="1">
        <v>43044</v>
      </c>
      <c r="D1865" s="3">
        <v>57</v>
      </c>
      <c r="E1865" s="3">
        <v>57</v>
      </c>
      <c r="F1865" s="1"/>
      <c r="G1865" s="1"/>
      <c r="H1865" t="s">
        <v>3474</v>
      </c>
      <c r="I1865" t="s">
        <v>2333</v>
      </c>
      <c r="J1865" s="1" t="s">
        <v>2212</v>
      </c>
      <c r="K1865">
        <v>1</v>
      </c>
      <c r="Q1865" s="3">
        <v>57</v>
      </c>
      <c r="R1865" s="3"/>
      <c r="S1865" s="3"/>
      <c r="T1865">
        <v>1</v>
      </c>
    </row>
    <row r="1866" spans="1:21" x14ac:dyDescent="0.3">
      <c r="A1866">
        <v>2017</v>
      </c>
      <c r="B1866" t="s">
        <v>1781</v>
      </c>
      <c r="C1866" s="1">
        <v>43042</v>
      </c>
      <c r="D1866" s="3">
        <v>78</v>
      </c>
      <c r="E1866" s="3">
        <v>78</v>
      </c>
      <c r="F1866" s="1"/>
      <c r="G1866" s="1"/>
      <c r="H1866" t="s">
        <v>3928</v>
      </c>
      <c r="I1866" t="s">
        <v>3445</v>
      </c>
      <c r="J1866" s="1" t="s">
        <v>2212</v>
      </c>
      <c r="K1866">
        <v>1</v>
      </c>
      <c r="Q1866" s="3"/>
      <c r="R1866" s="3"/>
      <c r="S1866" s="3"/>
    </row>
    <row r="1867" spans="1:21" x14ac:dyDescent="0.3">
      <c r="A1867">
        <v>2017</v>
      </c>
      <c r="B1867" t="s">
        <v>1782</v>
      </c>
      <c r="C1867" s="1">
        <v>43042</v>
      </c>
      <c r="D1867" s="3">
        <v>62</v>
      </c>
      <c r="E1867" s="3">
        <v>62</v>
      </c>
      <c r="F1867" s="1"/>
      <c r="G1867" s="1"/>
      <c r="H1867" t="s">
        <v>3904</v>
      </c>
      <c r="I1867" t="s">
        <v>2333</v>
      </c>
      <c r="J1867" s="1" t="s">
        <v>2212</v>
      </c>
      <c r="K1867">
        <v>1</v>
      </c>
      <c r="Q1867" s="3">
        <v>62</v>
      </c>
      <c r="R1867" s="3"/>
      <c r="S1867" s="3"/>
      <c r="T1867">
        <v>1</v>
      </c>
    </row>
    <row r="1868" spans="1:21" x14ac:dyDescent="0.3">
      <c r="A1868">
        <v>2017</v>
      </c>
      <c r="B1868" t="s">
        <v>1783</v>
      </c>
      <c r="C1868" s="1">
        <v>43040</v>
      </c>
      <c r="D1868" s="3">
        <v>67</v>
      </c>
      <c r="E1868" s="3">
        <v>67</v>
      </c>
      <c r="F1868" s="1"/>
      <c r="G1868" s="1"/>
      <c r="H1868" t="s">
        <v>3479</v>
      </c>
      <c r="I1868" t="s">
        <v>3448</v>
      </c>
      <c r="J1868" s="1" t="s">
        <v>2212</v>
      </c>
      <c r="K1868">
        <v>1</v>
      </c>
      <c r="Q1868" s="3"/>
      <c r="R1868" s="3">
        <v>67</v>
      </c>
      <c r="S1868" s="3"/>
      <c r="U1868">
        <v>1</v>
      </c>
    </row>
    <row r="1869" spans="1:21" x14ac:dyDescent="0.3">
      <c r="A1869">
        <v>2017</v>
      </c>
      <c r="B1869" t="s">
        <v>1784</v>
      </c>
      <c r="C1869" s="1">
        <v>43040</v>
      </c>
      <c r="D1869" s="3">
        <v>69</v>
      </c>
      <c r="E1869" s="3">
        <v>69</v>
      </c>
      <c r="F1869" s="1" t="s">
        <v>2182</v>
      </c>
      <c r="G1869" s="1"/>
      <c r="H1869" t="s">
        <v>3705</v>
      </c>
      <c r="I1869" t="s">
        <v>2341</v>
      </c>
      <c r="J1869" s="1" t="s">
        <v>2212</v>
      </c>
      <c r="K1869">
        <v>1</v>
      </c>
      <c r="Q1869" s="3"/>
      <c r="R1869" s="3">
        <v>69</v>
      </c>
      <c r="S1869" s="3"/>
      <c r="U1869">
        <v>1</v>
      </c>
    </row>
    <row r="1870" spans="1:21" x14ac:dyDescent="0.3">
      <c r="A1870">
        <v>2017</v>
      </c>
      <c r="B1870" t="s">
        <v>1785</v>
      </c>
      <c r="C1870" s="1">
        <v>43040</v>
      </c>
      <c r="D1870" s="3">
        <v>88</v>
      </c>
      <c r="E1870" s="3">
        <v>88</v>
      </c>
      <c r="F1870" s="1"/>
      <c r="G1870" s="1"/>
      <c r="H1870" t="s">
        <v>3929</v>
      </c>
      <c r="I1870" t="s">
        <v>2333</v>
      </c>
      <c r="J1870" s="1" t="s">
        <v>2212</v>
      </c>
      <c r="K1870">
        <v>1</v>
      </c>
      <c r="Q1870" s="3"/>
      <c r="R1870" s="3"/>
      <c r="S1870" s="3"/>
    </row>
    <row r="1871" spans="1:21" x14ac:dyDescent="0.3">
      <c r="A1871">
        <v>2017</v>
      </c>
      <c r="B1871" t="s">
        <v>1786</v>
      </c>
      <c r="C1871" s="1">
        <v>43040</v>
      </c>
      <c r="D1871" s="3">
        <v>65</v>
      </c>
      <c r="E1871" s="3">
        <v>65</v>
      </c>
      <c r="F1871" s="1"/>
      <c r="G1871" s="1"/>
      <c r="H1871" t="s">
        <v>3481</v>
      </c>
      <c r="I1871" t="s">
        <v>2348</v>
      </c>
      <c r="J1871" s="1" t="s">
        <v>2212</v>
      </c>
      <c r="K1871">
        <v>1</v>
      </c>
      <c r="M1871">
        <f>SUM(K1830:K1871)</f>
        <v>42</v>
      </c>
      <c r="O1871" s="4">
        <f>AVERAGE(D1830:D1871)</f>
        <v>81.928571428571431</v>
      </c>
      <c r="Q1871" s="3"/>
      <c r="R1871" s="3">
        <v>65</v>
      </c>
      <c r="S1871" s="3"/>
      <c r="U1871">
        <v>1</v>
      </c>
    </row>
    <row r="1872" spans="1:21" x14ac:dyDescent="0.3">
      <c r="A1872">
        <v>2017</v>
      </c>
      <c r="B1872" t="s">
        <v>1787</v>
      </c>
      <c r="C1872" s="1">
        <v>43038</v>
      </c>
      <c r="D1872" s="3">
        <v>85</v>
      </c>
      <c r="E1872" s="3">
        <v>85</v>
      </c>
      <c r="F1872" s="1"/>
      <c r="G1872" s="1"/>
      <c r="H1872" t="s">
        <v>2310</v>
      </c>
      <c r="I1872" t="s">
        <v>2333</v>
      </c>
      <c r="J1872" s="1" t="s">
        <v>2212</v>
      </c>
      <c r="K1872">
        <v>1</v>
      </c>
      <c r="Q1872" s="3"/>
      <c r="R1872" s="3"/>
      <c r="S1872" s="3"/>
    </row>
    <row r="1873" spans="1:21" x14ac:dyDescent="0.3">
      <c r="A1873">
        <v>2017</v>
      </c>
      <c r="B1873" t="s">
        <v>1788</v>
      </c>
      <c r="C1873" s="1">
        <v>43037</v>
      </c>
      <c r="D1873" s="3">
        <v>68</v>
      </c>
      <c r="E1873" s="3">
        <v>68</v>
      </c>
      <c r="F1873" s="1"/>
      <c r="G1873" s="1"/>
      <c r="H1873" t="s">
        <v>2303</v>
      </c>
      <c r="I1873" t="s">
        <v>2333</v>
      </c>
      <c r="J1873" s="1" t="s">
        <v>2212</v>
      </c>
      <c r="K1873">
        <v>1</v>
      </c>
      <c r="Q1873" s="3"/>
      <c r="R1873" s="3">
        <v>68</v>
      </c>
      <c r="S1873" s="3"/>
      <c r="U1873">
        <v>1</v>
      </c>
    </row>
    <row r="1874" spans="1:21" x14ac:dyDescent="0.3">
      <c r="A1874">
        <v>2017</v>
      </c>
      <c r="B1874" t="s">
        <v>1789</v>
      </c>
      <c r="C1874" s="1">
        <v>43037</v>
      </c>
      <c r="D1874" s="3">
        <v>65</v>
      </c>
      <c r="E1874" s="3">
        <v>65</v>
      </c>
      <c r="F1874" s="1"/>
      <c r="G1874" s="1"/>
      <c r="H1874" t="s">
        <v>3835</v>
      </c>
      <c r="I1874" t="s">
        <v>2333</v>
      </c>
      <c r="J1874" s="1" t="s">
        <v>2212</v>
      </c>
      <c r="K1874">
        <v>1</v>
      </c>
      <c r="Q1874" s="3"/>
      <c r="R1874" s="3">
        <v>65</v>
      </c>
      <c r="S1874" s="3"/>
      <c r="U1874">
        <v>1</v>
      </c>
    </row>
    <row r="1875" spans="1:21" x14ac:dyDescent="0.3">
      <c r="A1875">
        <v>2017</v>
      </c>
      <c r="B1875" t="s">
        <v>1790</v>
      </c>
      <c r="C1875" s="1">
        <v>43036</v>
      </c>
      <c r="D1875" s="3">
        <v>91</v>
      </c>
      <c r="E1875" s="3">
        <v>91</v>
      </c>
      <c r="F1875" s="1"/>
      <c r="G1875" s="1"/>
      <c r="H1875" t="s">
        <v>3588</v>
      </c>
      <c r="I1875" t="s">
        <v>2348</v>
      </c>
      <c r="J1875" s="1" t="s">
        <v>2212</v>
      </c>
      <c r="K1875">
        <v>1</v>
      </c>
      <c r="Q1875" s="3"/>
      <c r="R1875" s="3"/>
      <c r="S1875" s="3"/>
    </row>
    <row r="1876" spans="1:21" x14ac:dyDescent="0.3">
      <c r="A1876">
        <v>2017</v>
      </c>
      <c r="B1876" t="s">
        <v>1791</v>
      </c>
      <c r="C1876" s="1">
        <v>43036</v>
      </c>
      <c r="D1876" s="3">
        <v>79</v>
      </c>
      <c r="E1876" s="3">
        <v>79</v>
      </c>
      <c r="F1876" s="1"/>
      <c r="G1876" s="1"/>
      <c r="H1876" t="s">
        <v>3843</v>
      </c>
      <c r="I1876" t="s">
        <v>2341</v>
      </c>
      <c r="J1876" s="1" t="s">
        <v>2212</v>
      </c>
      <c r="K1876">
        <v>1</v>
      </c>
      <c r="Q1876" s="3"/>
      <c r="R1876" s="3"/>
      <c r="S1876" s="3"/>
    </row>
    <row r="1877" spans="1:21" x14ac:dyDescent="0.3">
      <c r="A1877">
        <v>2017</v>
      </c>
      <c r="B1877" t="s">
        <v>1792</v>
      </c>
      <c r="C1877" s="1">
        <v>43036</v>
      </c>
      <c r="D1877" s="3">
        <v>63</v>
      </c>
      <c r="E1877" s="3">
        <v>63</v>
      </c>
      <c r="F1877" s="1"/>
      <c r="G1877" s="1"/>
      <c r="H1877" t="s">
        <v>3479</v>
      </c>
      <c r="I1877" t="s">
        <v>3448</v>
      </c>
      <c r="J1877" s="1" t="s">
        <v>2212</v>
      </c>
      <c r="K1877">
        <v>1</v>
      </c>
      <c r="Q1877" s="3">
        <v>63</v>
      </c>
      <c r="R1877" s="3"/>
      <c r="S1877" s="3"/>
      <c r="T1877">
        <v>1</v>
      </c>
    </row>
    <row r="1878" spans="1:21" x14ac:dyDescent="0.3">
      <c r="A1878">
        <v>2017</v>
      </c>
      <c r="B1878" t="s">
        <v>1793</v>
      </c>
      <c r="C1878" s="1">
        <v>43036</v>
      </c>
      <c r="D1878" s="3">
        <v>61</v>
      </c>
      <c r="E1878" s="3">
        <v>61</v>
      </c>
      <c r="F1878" s="1"/>
      <c r="G1878" s="1"/>
      <c r="H1878" t="s">
        <v>3484</v>
      </c>
      <c r="I1878" t="s">
        <v>2341</v>
      </c>
      <c r="J1878" s="1" t="s">
        <v>2212</v>
      </c>
      <c r="K1878">
        <v>1</v>
      </c>
      <c r="Q1878" s="3">
        <v>61</v>
      </c>
      <c r="R1878" s="3"/>
      <c r="S1878" s="3"/>
      <c r="T1878">
        <v>1</v>
      </c>
    </row>
    <row r="1879" spans="1:21" x14ac:dyDescent="0.3">
      <c r="A1879">
        <v>2017</v>
      </c>
      <c r="B1879" t="s">
        <v>1794</v>
      </c>
      <c r="C1879" s="1">
        <v>43034</v>
      </c>
      <c r="D1879" s="3">
        <v>63</v>
      </c>
      <c r="E1879" s="3">
        <v>63</v>
      </c>
      <c r="F1879" s="1"/>
      <c r="G1879" s="1"/>
      <c r="H1879" t="s">
        <v>2334</v>
      </c>
      <c r="I1879" t="s">
        <v>2333</v>
      </c>
      <c r="J1879" s="1" t="s">
        <v>2212</v>
      </c>
      <c r="K1879">
        <v>1</v>
      </c>
      <c r="Q1879" s="3">
        <v>63</v>
      </c>
      <c r="R1879" s="3"/>
      <c r="S1879" s="3"/>
      <c r="T1879">
        <v>1</v>
      </c>
    </row>
    <row r="1880" spans="1:21" x14ac:dyDescent="0.3">
      <c r="A1880">
        <v>2017</v>
      </c>
      <c r="B1880" t="s">
        <v>1795</v>
      </c>
      <c r="C1880" s="1">
        <v>43033</v>
      </c>
      <c r="D1880" s="3">
        <v>71</v>
      </c>
      <c r="E1880" s="3">
        <v>71</v>
      </c>
      <c r="F1880" s="1"/>
      <c r="G1880" s="1"/>
      <c r="H1880" t="s">
        <v>3930</v>
      </c>
      <c r="I1880" t="s">
        <v>2348</v>
      </c>
      <c r="J1880" s="1" t="s">
        <v>2212</v>
      </c>
      <c r="K1880">
        <v>1</v>
      </c>
      <c r="Q1880" s="3"/>
      <c r="R1880" s="3">
        <v>71</v>
      </c>
      <c r="S1880" s="3"/>
      <c r="U1880">
        <v>1</v>
      </c>
    </row>
    <row r="1881" spans="1:21" x14ac:dyDescent="0.3">
      <c r="A1881">
        <v>2017</v>
      </c>
      <c r="B1881" t="s">
        <v>1796</v>
      </c>
      <c r="C1881" s="1">
        <v>43033</v>
      </c>
      <c r="D1881" s="3">
        <v>85</v>
      </c>
      <c r="E1881" s="3">
        <v>85</v>
      </c>
      <c r="F1881" s="1"/>
      <c r="G1881" s="1"/>
      <c r="H1881" t="s">
        <v>3459</v>
      </c>
      <c r="I1881" t="s">
        <v>2333</v>
      </c>
      <c r="J1881" s="1" t="s">
        <v>2212</v>
      </c>
      <c r="K1881">
        <v>1</v>
      </c>
      <c r="Q1881" s="3"/>
      <c r="R1881" s="3"/>
      <c r="S1881" s="3"/>
    </row>
    <row r="1882" spans="1:21" x14ac:dyDescent="0.3">
      <c r="A1882">
        <v>2017</v>
      </c>
      <c r="B1882" t="s">
        <v>1469</v>
      </c>
      <c r="C1882" s="1">
        <v>43033</v>
      </c>
      <c r="D1882" s="3">
        <v>93</v>
      </c>
      <c r="E1882" s="3">
        <v>93</v>
      </c>
      <c r="F1882" s="1"/>
      <c r="G1882" s="1"/>
      <c r="H1882" t="s">
        <v>2304</v>
      </c>
      <c r="I1882" t="s">
        <v>2333</v>
      </c>
      <c r="J1882" s="1" t="s">
        <v>2212</v>
      </c>
      <c r="K1882">
        <v>1</v>
      </c>
      <c r="Q1882" s="3"/>
      <c r="R1882" s="3"/>
      <c r="S1882" s="3"/>
    </row>
    <row r="1883" spans="1:21" x14ac:dyDescent="0.3">
      <c r="A1883">
        <v>2017</v>
      </c>
      <c r="B1883" t="s">
        <v>1797</v>
      </c>
      <c r="C1883" s="1">
        <v>43031</v>
      </c>
      <c r="D1883" s="3">
        <v>93</v>
      </c>
      <c r="E1883" s="3">
        <v>93</v>
      </c>
      <c r="F1883" s="1"/>
      <c r="G1883" s="1"/>
      <c r="H1883" t="s">
        <v>3649</v>
      </c>
      <c r="I1883" t="s">
        <v>2348</v>
      </c>
      <c r="J1883" s="1" t="s">
        <v>2212</v>
      </c>
      <c r="K1883">
        <v>1</v>
      </c>
      <c r="Q1883" s="3"/>
      <c r="R1883" s="3"/>
      <c r="S1883" s="3"/>
    </row>
    <row r="1884" spans="1:21" x14ac:dyDescent="0.3">
      <c r="A1884">
        <v>2017</v>
      </c>
      <c r="B1884" t="s">
        <v>1798</v>
      </c>
      <c r="C1884" s="1">
        <v>43030</v>
      </c>
      <c r="D1884" s="3">
        <v>73</v>
      </c>
      <c r="E1884" s="3">
        <v>73</v>
      </c>
      <c r="F1884" s="1"/>
      <c r="G1884" s="1"/>
      <c r="H1884" t="s">
        <v>3461</v>
      </c>
      <c r="I1884" t="s">
        <v>2341</v>
      </c>
      <c r="J1884" s="1" t="s">
        <v>2212</v>
      </c>
      <c r="K1884">
        <v>1</v>
      </c>
      <c r="Q1884" s="3"/>
      <c r="R1884" s="3">
        <v>73</v>
      </c>
      <c r="S1884" s="3"/>
      <c r="U1884">
        <v>1</v>
      </c>
    </row>
    <row r="1885" spans="1:21" x14ac:dyDescent="0.3">
      <c r="A1885">
        <v>2017</v>
      </c>
      <c r="B1885" t="s">
        <v>1799</v>
      </c>
      <c r="C1885" s="1">
        <v>43029</v>
      </c>
      <c r="D1885" s="3">
        <v>90</v>
      </c>
      <c r="E1885" s="3">
        <v>90</v>
      </c>
      <c r="F1885" s="1"/>
      <c r="G1885" s="1"/>
      <c r="H1885" t="s">
        <v>2390</v>
      </c>
      <c r="I1885" t="s">
        <v>2359</v>
      </c>
      <c r="J1885" s="1" t="s">
        <v>2212</v>
      </c>
      <c r="K1885">
        <v>1</v>
      </c>
      <c r="Q1885" s="3"/>
      <c r="R1885" s="3"/>
      <c r="S1885" s="3"/>
    </row>
    <row r="1886" spans="1:21" x14ac:dyDescent="0.3">
      <c r="A1886">
        <v>2017</v>
      </c>
      <c r="B1886" t="s">
        <v>1800</v>
      </c>
      <c r="C1886" s="1">
        <v>43029</v>
      </c>
      <c r="D1886" s="3">
        <v>88</v>
      </c>
      <c r="E1886" s="3">
        <v>88</v>
      </c>
      <c r="F1886" s="1"/>
      <c r="G1886" s="1"/>
      <c r="H1886" t="s">
        <v>3698</v>
      </c>
      <c r="I1886" t="s">
        <v>2359</v>
      </c>
      <c r="J1886" s="1" t="s">
        <v>2212</v>
      </c>
      <c r="K1886">
        <v>1</v>
      </c>
      <c r="Q1886" s="3"/>
      <c r="R1886" s="3"/>
      <c r="S1886" s="3"/>
    </row>
    <row r="1887" spans="1:21" x14ac:dyDescent="0.3">
      <c r="A1887">
        <v>2017</v>
      </c>
      <c r="B1887" t="s">
        <v>1801</v>
      </c>
      <c r="C1887" s="1">
        <v>43028</v>
      </c>
      <c r="D1887" s="3">
        <v>72</v>
      </c>
      <c r="E1887" s="3">
        <v>72</v>
      </c>
      <c r="F1887" s="1"/>
      <c r="G1887" s="1"/>
      <c r="H1887" t="s">
        <v>3909</v>
      </c>
      <c r="I1887" t="s">
        <v>2341</v>
      </c>
      <c r="J1887" s="1" t="s">
        <v>2212</v>
      </c>
      <c r="K1887">
        <v>1</v>
      </c>
      <c r="Q1887" s="3"/>
      <c r="R1887" s="3">
        <v>72</v>
      </c>
      <c r="S1887" s="3"/>
      <c r="U1887">
        <v>1</v>
      </c>
    </row>
    <row r="1888" spans="1:21" x14ac:dyDescent="0.3">
      <c r="A1888">
        <v>2017</v>
      </c>
      <c r="B1888" t="s">
        <v>1802</v>
      </c>
      <c r="C1888" s="1">
        <v>43026</v>
      </c>
      <c r="D1888" s="3">
        <v>84</v>
      </c>
      <c r="E1888" s="3">
        <v>84</v>
      </c>
      <c r="F1888" s="1"/>
      <c r="G1888" s="1"/>
      <c r="H1888" t="s">
        <v>3460</v>
      </c>
      <c r="I1888" t="s">
        <v>2330</v>
      </c>
      <c r="J1888" s="1" t="s">
        <v>2212</v>
      </c>
      <c r="K1888">
        <v>1</v>
      </c>
      <c r="Q1888" s="3"/>
      <c r="R1888" s="3"/>
      <c r="S1888" s="3"/>
    </row>
    <row r="1889" spans="1:21" x14ac:dyDescent="0.3">
      <c r="A1889">
        <v>2017</v>
      </c>
      <c r="B1889" t="s">
        <v>1803</v>
      </c>
      <c r="C1889" s="1">
        <v>43026</v>
      </c>
      <c r="D1889" s="3">
        <v>83</v>
      </c>
      <c r="E1889" s="3">
        <v>83</v>
      </c>
      <c r="F1889" s="1"/>
      <c r="G1889" s="1"/>
      <c r="H1889" t="s">
        <v>3498</v>
      </c>
      <c r="I1889" t="s">
        <v>2348</v>
      </c>
      <c r="J1889" s="1" t="s">
        <v>2212</v>
      </c>
      <c r="K1889">
        <v>1</v>
      </c>
      <c r="Q1889" s="3"/>
      <c r="R1889" s="3"/>
      <c r="S1889" s="3"/>
    </row>
    <row r="1890" spans="1:21" x14ac:dyDescent="0.3">
      <c r="A1890">
        <v>2017</v>
      </c>
      <c r="B1890" t="s">
        <v>1804</v>
      </c>
      <c r="C1890" s="1">
        <v>43026</v>
      </c>
      <c r="D1890" s="3">
        <v>81</v>
      </c>
      <c r="E1890" s="3">
        <v>81</v>
      </c>
      <c r="F1890" s="1"/>
      <c r="G1890" s="1"/>
      <c r="H1890" t="s">
        <v>3497</v>
      </c>
      <c r="I1890" t="s">
        <v>2341</v>
      </c>
      <c r="J1890" s="1" t="s">
        <v>2212</v>
      </c>
      <c r="K1890">
        <v>1</v>
      </c>
      <c r="Q1890" s="3"/>
      <c r="R1890" s="3"/>
      <c r="S1890" s="3"/>
    </row>
    <row r="1891" spans="1:21" x14ac:dyDescent="0.3">
      <c r="A1891">
        <v>2017</v>
      </c>
      <c r="B1891" t="s">
        <v>1805</v>
      </c>
      <c r="C1891" s="1">
        <v>43025</v>
      </c>
      <c r="D1891" s="3">
        <v>89</v>
      </c>
      <c r="E1891" s="3">
        <v>89</v>
      </c>
      <c r="F1891" s="1"/>
      <c r="G1891" s="1"/>
      <c r="H1891" t="s">
        <v>2390</v>
      </c>
      <c r="I1891" t="s">
        <v>2359</v>
      </c>
      <c r="J1891" s="1" t="s">
        <v>2212</v>
      </c>
      <c r="K1891">
        <v>1</v>
      </c>
      <c r="Q1891" s="3"/>
      <c r="R1891" s="3"/>
      <c r="S1891" s="3"/>
    </row>
    <row r="1892" spans="1:21" x14ac:dyDescent="0.3">
      <c r="A1892">
        <v>2017</v>
      </c>
      <c r="B1892" t="s">
        <v>1806</v>
      </c>
      <c r="C1892" s="1">
        <v>43022</v>
      </c>
      <c r="D1892" s="3">
        <v>70</v>
      </c>
      <c r="E1892" s="3">
        <v>70</v>
      </c>
      <c r="F1892" s="1"/>
      <c r="G1892" s="1"/>
      <c r="H1892" t="s">
        <v>3492</v>
      </c>
      <c r="I1892" t="s">
        <v>2333</v>
      </c>
      <c r="J1892" s="1" t="s">
        <v>2212</v>
      </c>
      <c r="K1892">
        <v>1</v>
      </c>
      <c r="Q1892" s="3"/>
      <c r="R1892" s="3">
        <v>70</v>
      </c>
      <c r="S1892" s="3"/>
      <c r="U1892">
        <v>1</v>
      </c>
    </row>
    <row r="1893" spans="1:21" x14ac:dyDescent="0.3">
      <c r="A1893">
        <v>2017</v>
      </c>
      <c r="B1893" t="s">
        <v>1807</v>
      </c>
      <c r="C1893" s="1">
        <v>43022</v>
      </c>
      <c r="D1893" s="3">
        <v>81</v>
      </c>
      <c r="E1893" s="3">
        <v>81</v>
      </c>
      <c r="F1893" s="1"/>
      <c r="G1893" s="1"/>
      <c r="H1893" t="s">
        <v>3479</v>
      </c>
      <c r="I1893" t="s">
        <v>3448</v>
      </c>
      <c r="J1893" s="1" t="s">
        <v>2212</v>
      </c>
      <c r="K1893">
        <v>1</v>
      </c>
      <c r="Q1893" s="3"/>
      <c r="R1893" s="3"/>
      <c r="S1893" s="3"/>
    </row>
    <row r="1894" spans="1:21" x14ac:dyDescent="0.3">
      <c r="A1894">
        <v>2017</v>
      </c>
      <c r="B1894" t="s">
        <v>1808</v>
      </c>
      <c r="C1894" s="1">
        <v>43022</v>
      </c>
      <c r="D1894" s="3">
        <v>73</v>
      </c>
      <c r="E1894" s="3">
        <v>73</v>
      </c>
      <c r="F1894" s="1"/>
      <c r="G1894" s="1"/>
      <c r="H1894" t="s">
        <v>3492</v>
      </c>
      <c r="I1894" t="s">
        <v>2333</v>
      </c>
      <c r="J1894" s="1" t="s">
        <v>2212</v>
      </c>
      <c r="K1894">
        <v>1</v>
      </c>
      <c r="Q1894" s="3"/>
      <c r="R1894" s="3">
        <v>73</v>
      </c>
      <c r="S1894" s="3"/>
      <c r="U1894">
        <v>1</v>
      </c>
    </row>
    <row r="1895" spans="1:21" x14ac:dyDescent="0.3">
      <c r="A1895">
        <v>2017</v>
      </c>
      <c r="B1895" t="s">
        <v>1809</v>
      </c>
      <c r="C1895" s="1">
        <v>43022</v>
      </c>
      <c r="D1895" s="3">
        <v>92</v>
      </c>
      <c r="E1895" s="3">
        <v>92</v>
      </c>
      <c r="F1895" s="1"/>
      <c r="G1895" s="1"/>
      <c r="H1895" t="s">
        <v>3479</v>
      </c>
      <c r="I1895" t="s">
        <v>3448</v>
      </c>
      <c r="J1895" s="1" t="s">
        <v>2212</v>
      </c>
      <c r="K1895">
        <v>1</v>
      </c>
      <c r="Q1895" s="3"/>
      <c r="R1895" s="3"/>
      <c r="S1895" s="3"/>
    </row>
    <row r="1896" spans="1:21" x14ac:dyDescent="0.3">
      <c r="A1896">
        <v>2017</v>
      </c>
      <c r="B1896" t="s">
        <v>1810</v>
      </c>
      <c r="C1896" s="1">
        <v>43021</v>
      </c>
      <c r="D1896" s="3">
        <v>84</v>
      </c>
      <c r="E1896" s="3">
        <v>84</v>
      </c>
      <c r="F1896" s="1"/>
      <c r="G1896" s="1"/>
      <c r="H1896" t="s">
        <v>3545</v>
      </c>
      <c r="I1896" t="s">
        <v>2341</v>
      </c>
      <c r="J1896" s="1" t="s">
        <v>2212</v>
      </c>
      <c r="K1896">
        <v>1</v>
      </c>
      <c r="Q1896" s="3"/>
      <c r="R1896" s="3"/>
      <c r="S1896" s="3"/>
    </row>
    <row r="1897" spans="1:21" x14ac:dyDescent="0.3">
      <c r="A1897">
        <v>2017</v>
      </c>
      <c r="B1897" t="s">
        <v>1811</v>
      </c>
      <c r="C1897" s="1">
        <v>43016</v>
      </c>
      <c r="D1897" s="3">
        <v>75</v>
      </c>
      <c r="E1897" s="3">
        <v>75</v>
      </c>
      <c r="F1897" s="1"/>
      <c r="G1897" s="1"/>
      <c r="H1897" t="s">
        <v>3446</v>
      </c>
      <c r="I1897" t="s">
        <v>3445</v>
      </c>
      <c r="J1897" s="1" t="s">
        <v>2212</v>
      </c>
      <c r="K1897">
        <v>1</v>
      </c>
      <c r="Q1897" s="3"/>
      <c r="R1897" s="3"/>
      <c r="S1897" s="3"/>
    </row>
    <row r="1898" spans="1:21" x14ac:dyDescent="0.3">
      <c r="A1898">
        <v>2017</v>
      </c>
      <c r="B1898" t="s">
        <v>1812</v>
      </c>
      <c r="C1898" s="1">
        <v>43016</v>
      </c>
      <c r="D1898" s="3">
        <v>88</v>
      </c>
      <c r="E1898" s="3">
        <v>88</v>
      </c>
      <c r="F1898" s="1"/>
      <c r="G1898" s="1"/>
      <c r="H1898" t="s">
        <v>3486</v>
      </c>
      <c r="I1898" t="s">
        <v>2333</v>
      </c>
      <c r="J1898" s="1" t="s">
        <v>2212</v>
      </c>
      <c r="K1898">
        <v>1</v>
      </c>
      <c r="Q1898" s="3"/>
      <c r="R1898" s="3"/>
      <c r="S1898" s="3"/>
    </row>
    <row r="1899" spans="1:21" x14ac:dyDescent="0.3">
      <c r="A1899">
        <v>2017</v>
      </c>
      <c r="B1899" t="s">
        <v>1813</v>
      </c>
      <c r="C1899" s="1">
        <v>43016</v>
      </c>
      <c r="D1899" s="3">
        <v>95</v>
      </c>
      <c r="E1899" s="3">
        <v>95</v>
      </c>
      <c r="F1899" s="1"/>
      <c r="G1899" s="1"/>
      <c r="H1899" t="s">
        <v>3931</v>
      </c>
      <c r="I1899" t="s">
        <v>2333</v>
      </c>
      <c r="J1899" s="1" t="s">
        <v>2212</v>
      </c>
      <c r="K1899">
        <v>1</v>
      </c>
      <c r="Q1899" s="3"/>
      <c r="R1899" s="3"/>
      <c r="S1899" s="3"/>
    </row>
    <row r="1900" spans="1:21" x14ac:dyDescent="0.3">
      <c r="A1900">
        <v>2017</v>
      </c>
      <c r="B1900" t="s">
        <v>1814</v>
      </c>
      <c r="C1900" s="1">
        <v>43015</v>
      </c>
      <c r="D1900" s="3">
        <v>88</v>
      </c>
      <c r="E1900" s="3">
        <v>88</v>
      </c>
      <c r="F1900" s="1"/>
      <c r="G1900" s="1"/>
      <c r="H1900" t="s">
        <v>3500</v>
      </c>
      <c r="I1900" t="s">
        <v>3476</v>
      </c>
      <c r="J1900" s="1" t="s">
        <v>2212</v>
      </c>
      <c r="K1900">
        <v>1</v>
      </c>
      <c r="Q1900" s="3"/>
      <c r="R1900" s="3"/>
      <c r="S1900" s="3"/>
    </row>
    <row r="1901" spans="1:21" x14ac:dyDescent="0.3">
      <c r="A1901">
        <v>2017</v>
      </c>
      <c r="B1901" t="s">
        <v>1815</v>
      </c>
      <c r="C1901" s="1">
        <v>43014</v>
      </c>
      <c r="D1901" s="3">
        <v>80</v>
      </c>
      <c r="E1901" s="3">
        <v>80</v>
      </c>
      <c r="F1901" s="1"/>
      <c r="G1901" s="1"/>
      <c r="H1901" t="s">
        <v>3474</v>
      </c>
      <c r="I1901" t="s">
        <v>2333</v>
      </c>
      <c r="J1901" s="1" t="s">
        <v>2212</v>
      </c>
      <c r="K1901">
        <v>1</v>
      </c>
      <c r="Q1901" s="3"/>
      <c r="R1901" s="3"/>
      <c r="S1901" s="3"/>
    </row>
    <row r="1902" spans="1:21" x14ac:dyDescent="0.3">
      <c r="A1902">
        <v>2017</v>
      </c>
      <c r="B1902" t="s">
        <v>1816</v>
      </c>
      <c r="C1902" s="1">
        <v>43014</v>
      </c>
      <c r="D1902" s="3">
        <v>91</v>
      </c>
      <c r="E1902" s="3">
        <v>91</v>
      </c>
      <c r="F1902" s="1"/>
      <c r="G1902" s="1"/>
      <c r="H1902" t="s">
        <v>3460</v>
      </c>
      <c r="I1902" t="s">
        <v>2330</v>
      </c>
      <c r="J1902" s="1" t="s">
        <v>2212</v>
      </c>
      <c r="K1902">
        <v>1</v>
      </c>
      <c r="Q1902" s="3"/>
      <c r="R1902" s="3"/>
      <c r="S1902" s="3"/>
    </row>
    <row r="1903" spans="1:21" x14ac:dyDescent="0.3">
      <c r="A1903">
        <v>2017</v>
      </c>
      <c r="B1903" t="s">
        <v>1817</v>
      </c>
      <c r="C1903" s="1">
        <v>43010</v>
      </c>
      <c r="D1903" s="3">
        <v>88</v>
      </c>
      <c r="E1903" s="3">
        <v>88</v>
      </c>
      <c r="F1903" s="1"/>
      <c r="G1903" s="1"/>
      <c r="H1903" t="s">
        <v>3452</v>
      </c>
      <c r="I1903" t="s">
        <v>2333</v>
      </c>
      <c r="J1903" s="1" t="s">
        <v>2212</v>
      </c>
      <c r="K1903">
        <v>1</v>
      </c>
      <c r="Q1903" s="3"/>
      <c r="R1903" s="3"/>
      <c r="S1903" s="3"/>
    </row>
    <row r="1904" spans="1:21" x14ac:dyDescent="0.3">
      <c r="A1904">
        <v>2017</v>
      </c>
      <c r="B1904" t="s">
        <v>1818</v>
      </c>
      <c r="C1904" s="1">
        <v>43009</v>
      </c>
      <c r="D1904" s="3">
        <v>43</v>
      </c>
      <c r="E1904" s="3">
        <v>43</v>
      </c>
      <c r="F1904" s="1" t="s">
        <v>2166</v>
      </c>
      <c r="G1904" s="1"/>
      <c r="H1904" t="s">
        <v>3607</v>
      </c>
      <c r="I1904" t="s">
        <v>3448</v>
      </c>
      <c r="J1904" s="1" t="s">
        <v>2212</v>
      </c>
      <c r="K1904">
        <v>1</v>
      </c>
      <c r="M1904">
        <f>SUM(K1872:K1904)</f>
        <v>33</v>
      </c>
      <c r="O1904" s="4">
        <f>AVERAGE(D1872:D1904)</f>
        <v>79.545454545454547</v>
      </c>
      <c r="P1904" s="3">
        <v>43</v>
      </c>
      <c r="Q1904" s="3">
        <v>43</v>
      </c>
      <c r="R1904" s="3"/>
      <c r="S1904" s="3">
        <v>1</v>
      </c>
      <c r="T1904">
        <v>1</v>
      </c>
    </row>
    <row r="1905" spans="1:20" x14ac:dyDescent="0.3">
      <c r="A1905">
        <v>2017</v>
      </c>
      <c r="B1905" t="s">
        <v>1819</v>
      </c>
      <c r="C1905" s="1">
        <v>43008</v>
      </c>
      <c r="D1905" s="3">
        <v>86</v>
      </c>
      <c r="E1905" s="3">
        <v>86</v>
      </c>
      <c r="F1905" s="1"/>
      <c r="G1905" s="1"/>
      <c r="H1905" t="s">
        <v>3479</v>
      </c>
      <c r="I1905" t="s">
        <v>3448</v>
      </c>
      <c r="J1905" s="1" t="s">
        <v>2212</v>
      </c>
      <c r="K1905">
        <v>1</v>
      </c>
      <c r="Q1905" s="3"/>
      <c r="R1905" s="3"/>
      <c r="S1905" s="3"/>
    </row>
    <row r="1906" spans="1:20" x14ac:dyDescent="0.3">
      <c r="A1906">
        <v>2017</v>
      </c>
      <c r="B1906" t="s">
        <v>1820</v>
      </c>
      <c r="C1906" s="1">
        <v>43008</v>
      </c>
      <c r="D1906" s="3">
        <v>91</v>
      </c>
      <c r="E1906" s="3">
        <v>91</v>
      </c>
      <c r="F1906" s="1"/>
      <c r="G1906" s="1"/>
      <c r="H1906" t="s">
        <v>3932</v>
      </c>
      <c r="I1906" t="s">
        <v>3933</v>
      </c>
      <c r="J1906" s="1" t="s">
        <v>2212</v>
      </c>
      <c r="K1906">
        <v>1</v>
      </c>
      <c r="Q1906" s="3"/>
      <c r="R1906" s="3"/>
      <c r="S1906" s="3"/>
    </row>
    <row r="1907" spans="1:20" x14ac:dyDescent="0.3">
      <c r="A1907">
        <v>2017</v>
      </c>
      <c r="B1907" t="s">
        <v>1821</v>
      </c>
      <c r="C1907" s="1">
        <v>43006</v>
      </c>
      <c r="D1907" s="3">
        <v>78</v>
      </c>
      <c r="E1907" s="3">
        <v>78</v>
      </c>
      <c r="F1907" s="1"/>
      <c r="G1907" s="1"/>
      <c r="H1907" t="s">
        <v>3934</v>
      </c>
      <c r="I1907" t="s">
        <v>2330</v>
      </c>
      <c r="J1907" s="1" t="s">
        <v>2212</v>
      </c>
      <c r="K1907">
        <v>1</v>
      </c>
      <c r="Q1907" s="3"/>
      <c r="R1907" s="3"/>
      <c r="S1907" s="3"/>
    </row>
    <row r="1908" spans="1:20" x14ac:dyDescent="0.3">
      <c r="A1908">
        <v>2017</v>
      </c>
      <c r="B1908" t="s">
        <v>1822</v>
      </c>
      <c r="C1908" s="1">
        <v>43005</v>
      </c>
      <c r="D1908" s="3">
        <v>80</v>
      </c>
      <c r="E1908" s="3">
        <v>80</v>
      </c>
      <c r="F1908" s="1"/>
      <c r="G1908" s="1"/>
      <c r="H1908" t="s">
        <v>3616</v>
      </c>
      <c r="I1908" t="s">
        <v>2359</v>
      </c>
      <c r="J1908" s="1" t="s">
        <v>2212</v>
      </c>
      <c r="K1908">
        <v>1</v>
      </c>
      <c r="Q1908" s="3"/>
      <c r="R1908" s="3"/>
      <c r="S1908" s="3"/>
    </row>
    <row r="1909" spans="1:20" x14ac:dyDescent="0.3">
      <c r="A1909">
        <v>2017</v>
      </c>
      <c r="B1909" t="s">
        <v>1823</v>
      </c>
      <c r="C1909" s="1">
        <v>43003</v>
      </c>
      <c r="D1909" s="3">
        <v>96</v>
      </c>
      <c r="E1909" s="3">
        <v>96</v>
      </c>
      <c r="F1909" s="1"/>
      <c r="G1909" s="1"/>
      <c r="H1909" t="s">
        <v>3454</v>
      </c>
      <c r="I1909" t="s">
        <v>3455</v>
      </c>
      <c r="J1909" s="1" t="s">
        <v>2212</v>
      </c>
      <c r="K1909">
        <v>1</v>
      </c>
      <c r="Q1909" s="3"/>
      <c r="R1909" s="3"/>
      <c r="S1909" s="3"/>
    </row>
    <row r="1910" spans="1:20" x14ac:dyDescent="0.3">
      <c r="A1910">
        <v>2017</v>
      </c>
      <c r="B1910" t="s">
        <v>1824</v>
      </c>
      <c r="C1910" s="1">
        <v>43000</v>
      </c>
      <c r="D1910" s="3">
        <v>85</v>
      </c>
      <c r="E1910" s="3">
        <v>85</v>
      </c>
      <c r="F1910" s="1"/>
      <c r="G1910" s="1"/>
      <c r="H1910" t="s">
        <v>3686</v>
      </c>
      <c r="I1910" t="s">
        <v>2341</v>
      </c>
      <c r="J1910" s="1" t="s">
        <v>2212</v>
      </c>
      <c r="K1910">
        <v>1</v>
      </c>
      <c r="Q1910" s="3"/>
      <c r="R1910" s="3"/>
      <c r="S1910" s="3"/>
    </row>
    <row r="1911" spans="1:20" x14ac:dyDescent="0.3">
      <c r="A1911">
        <v>2017</v>
      </c>
      <c r="B1911" t="s">
        <v>1825</v>
      </c>
      <c r="C1911" s="1">
        <v>43000</v>
      </c>
      <c r="D1911" s="3">
        <v>82</v>
      </c>
      <c r="E1911" s="3">
        <v>82</v>
      </c>
      <c r="F1911" s="1"/>
      <c r="G1911" s="1"/>
      <c r="H1911" t="s">
        <v>2311</v>
      </c>
      <c r="I1911" t="s">
        <v>2341</v>
      </c>
      <c r="J1911" s="1" t="s">
        <v>2212</v>
      </c>
      <c r="K1911">
        <v>1</v>
      </c>
      <c r="Q1911" s="3"/>
      <c r="R1911" s="3"/>
      <c r="S1911" s="3"/>
    </row>
    <row r="1912" spans="1:20" x14ac:dyDescent="0.3">
      <c r="A1912">
        <v>2017</v>
      </c>
      <c r="B1912" t="s">
        <v>1826</v>
      </c>
      <c r="C1912" s="1">
        <v>42999</v>
      </c>
      <c r="D1912" s="3">
        <v>51</v>
      </c>
      <c r="E1912" s="3">
        <v>51</v>
      </c>
      <c r="F1912" s="1"/>
      <c r="G1912" s="1"/>
      <c r="H1912" t="s">
        <v>3935</v>
      </c>
      <c r="I1912" t="s">
        <v>2330</v>
      </c>
      <c r="J1912" s="1" t="s">
        <v>2212</v>
      </c>
      <c r="K1912">
        <v>1</v>
      </c>
      <c r="Q1912" s="3">
        <v>51</v>
      </c>
      <c r="R1912" s="3"/>
      <c r="S1912" s="3"/>
      <c r="T1912">
        <v>1</v>
      </c>
    </row>
    <row r="1913" spans="1:20" x14ac:dyDescent="0.3">
      <c r="A1913">
        <v>2017</v>
      </c>
      <c r="B1913" t="s">
        <v>1827</v>
      </c>
      <c r="C1913" s="1">
        <v>42999</v>
      </c>
      <c r="D1913" s="3">
        <v>94</v>
      </c>
      <c r="E1913" s="3">
        <v>94</v>
      </c>
      <c r="F1913" s="1"/>
      <c r="G1913" s="1"/>
      <c r="H1913" t="s">
        <v>3460</v>
      </c>
      <c r="I1913" t="s">
        <v>2330</v>
      </c>
      <c r="J1913" s="1" t="s">
        <v>2212</v>
      </c>
      <c r="K1913">
        <v>1</v>
      </c>
      <c r="Q1913" s="3"/>
      <c r="R1913" s="3"/>
      <c r="S1913" s="3"/>
    </row>
    <row r="1914" spans="1:20" x14ac:dyDescent="0.3">
      <c r="A1914">
        <v>2017</v>
      </c>
      <c r="B1914" t="s">
        <v>1828</v>
      </c>
      <c r="C1914" s="1">
        <v>42997</v>
      </c>
      <c r="D1914" s="3">
        <v>88</v>
      </c>
      <c r="E1914" s="3">
        <v>88</v>
      </c>
      <c r="F1914" s="1"/>
      <c r="G1914" s="1"/>
      <c r="H1914" t="s">
        <v>3484</v>
      </c>
      <c r="I1914" t="s">
        <v>2341</v>
      </c>
      <c r="J1914" s="1" t="s">
        <v>2212</v>
      </c>
      <c r="K1914">
        <v>1</v>
      </c>
      <c r="Q1914" s="3"/>
      <c r="R1914" s="3"/>
      <c r="S1914" s="3"/>
    </row>
    <row r="1915" spans="1:20" x14ac:dyDescent="0.3">
      <c r="A1915">
        <v>2017</v>
      </c>
      <c r="B1915" t="s">
        <v>1829</v>
      </c>
      <c r="C1915" s="1">
        <v>42997</v>
      </c>
      <c r="D1915" s="3">
        <v>29</v>
      </c>
      <c r="E1915" s="3">
        <v>29</v>
      </c>
      <c r="F1915" s="1" t="s">
        <v>2167</v>
      </c>
      <c r="G1915" s="1"/>
      <c r="H1915" t="s">
        <v>3486</v>
      </c>
      <c r="I1915" t="s">
        <v>2333</v>
      </c>
      <c r="J1915" s="1" t="s">
        <v>2212</v>
      </c>
      <c r="K1915">
        <v>1</v>
      </c>
      <c r="P1915" s="3">
        <v>29</v>
      </c>
      <c r="Q1915" s="3">
        <v>29</v>
      </c>
      <c r="R1915" s="3"/>
      <c r="S1915" s="3">
        <v>1</v>
      </c>
      <c r="T1915">
        <v>1</v>
      </c>
    </row>
    <row r="1916" spans="1:20" x14ac:dyDescent="0.3">
      <c r="A1916">
        <v>2017</v>
      </c>
      <c r="B1916" t="s">
        <v>1830</v>
      </c>
      <c r="C1916" s="1">
        <v>42996</v>
      </c>
      <c r="D1916" s="3">
        <v>85</v>
      </c>
      <c r="E1916" s="3">
        <v>85</v>
      </c>
      <c r="F1916" s="1"/>
      <c r="G1916" s="1"/>
      <c r="H1916" t="s">
        <v>3479</v>
      </c>
      <c r="I1916" t="s">
        <v>3448</v>
      </c>
      <c r="J1916" s="1" t="s">
        <v>2212</v>
      </c>
      <c r="K1916">
        <v>1</v>
      </c>
      <c r="Q1916" s="3"/>
      <c r="R1916" s="3"/>
      <c r="S1916" s="3"/>
    </row>
    <row r="1917" spans="1:20" x14ac:dyDescent="0.3">
      <c r="A1917">
        <v>2017</v>
      </c>
      <c r="B1917" t="s">
        <v>1831</v>
      </c>
      <c r="C1917" s="1">
        <v>42996</v>
      </c>
      <c r="D1917" s="3">
        <v>97</v>
      </c>
      <c r="E1917" s="3">
        <v>97</v>
      </c>
      <c r="F1917" s="1"/>
      <c r="G1917" s="1"/>
      <c r="H1917" t="s">
        <v>3936</v>
      </c>
      <c r="I1917" t="s">
        <v>2341</v>
      </c>
      <c r="J1917" s="1" t="s">
        <v>2212</v>
      </c>
      <c r="K1917">
        <v>1</v>
      </c>
      <c r="Q1917" s="3"/>
      <c r="R1917" s="3"/>
      <c r="S1917" s="3"/>
    </row>
    <row r="1918" spans="1:20" x14ac:dyDescent="0.3">
      <c r="A1918">
        <v>2017</v>
      </c>
      <c r="B1918" t="s">
        <v>1832</v>
      </c>
      <c r="C1918" s="1">
        <v>42995</v>
      </c>
      <c r="D1918" s="3">
        <v>61</v>
      </c>
      <c r="E1918" s="3">
        <v>61</v>
      </c>
      <c r="F1918" s="1"/>
      <c r="G1918" s="1"/>
      <c r="H1918" t="s">
        <v>2311</v>
      </c>
      <c r="I1918" t="s">
        <v>2341</v>
      </c>
      <c r="J1918" s="1" t="s">
        <v>2212</v>
      </c>
      <c r="K1918">
        <v>1</v>
      </c>
      <c r="Q1918" s="3">
        <v>61</v>
      </c>
      <c r="R1918" s="3"/>
      <c r="S1918" s="3"/>
      <c r="T1918">
        <v>1</v>
      </c>
    </row>
    <row r="1919" spans="1:20" x14ac:dyDescent="0.3">
      <c r="A1919">
        <v>2017</v>
      </c>
      <c r="B1919" t="s">
        <v>1833</v>
      </c>
      <c r="C1919" s="1">
        <v>42994</v>
      </c>
      <c r="D1919" s="3">
        <v>90</v>
      </c>
      <c r="E1919" s="3">
        <v>90</v>
      </c>
      <c r="F1919" s="1"/>
      <c r="G1919" s="1"/>
      <c r="H1919" t="s">
        <v>3479</v>
      </c>
      <c r="I1919" t="s">
        <v>3448</v>
      </c>
      <c r="J1919" s="1" t="s">
        <v>2212</v>
      </c>
      <c r="K1919">
        <v>1</v>
      </c>
      <c r="Q1919" s="3"/>
      <c r="R1919" s="3"/>
      <c r="S1919" s="3"/>
    </row>
    <row r="1920" spans="1:20" x14ac:dyDescent="0.3">
      <c r="A1920">
        <v>2017</v>
      </c>
      <c r="B1920" t="s">
        <v>1834</v>
      </c>
      <c r="C1920" s="1">
        <v>42994</v>
      </c>
      <c r="D1920" s="3">
        <v>86</v>
      </c>
      <c r="E1920" s="3">
        <v>86</v>
      </c>
      <c r="F1920" s="1"/>
      <c r="G1920" s="1"/>
      <c r="H1920" t="s">
        <v>3622</v>
      </c>
      <c r="I1920" t="s">
        <v>2333</v>
      </c>
      <c r="J1920" s="1" t="s">
        <v>2212</v>
      </c>
      <c r="K1920">
        <v>1</v>
      </c>
      <c r="Q1920" s="3"/>
      <c r="R1920" s="3"/>
      <c r="S1920" s="3"/>
    </row>
    <row r="1921" spans="1:21" x14ac:dyDescent="0.3">
      <c r="A1921">
        <v>2017</v>
      </c>
      <c r="B1921" t="s">
        <v>1835</v>
      </c>
      <c r="C1921" s="1">
        <v>42993</v>
      </c>
      <c r="D1921" s="3">
        <v>89</v>
      </c>
      <c r="E1921" s="3">
        <v>89</v>
      </c>
      <c r="F1921" s="1" t="s">
        <v>2135</v>
      </c>
      <c r="G1921" s="1"/>
      <c r="H1921" t="s">
        <v>3532</v>
      </c>
      <c r="I1921" t="s">
        <v>2341</v>
      </c>
      <c r="J1921" s="1" t="s">
        <v>2212</v>
      </c>
      <c r="K1921">
        <v>1</v>
      </c>
      <c r="Q1921" s="3"/>
      <c r="R1921" s="3"/>
      <c r="S1921" s="3"/>
    </row>
    <row r="1922" spans="1:21" x14ac:dyDescent="0.3">
      <c r="A1922">
        <v>2017</v>
      </c>
      <c r="B1922" t="s">
        <v>1836</v>
      </c>
      <c r="C1922" s="1">
        <v>42992</v>
      </c>
      <c r="D1922" s="3">
        <v>97</v>
      </c>
      <c r="E1922" s="3">
        <v>97</v>
      </c>
      <c r="F1922" s="1"/>
      <c r="G1922" s="1"/>
      <c r="H1922" t="s">
        <v>3479</v>
      </c>
      <c r="I1922" t="s">
        <v>3448</v>
      </c>
      <c r="J1922" s="1" t="s">
        <v>2212</v>
      </c>
      <c r="K1922">
        <v>1</v>
      </c>
      <c r="Q1922" s="3"/>
      <c r="R1922" s="3"/>
      <c r="S1922" s="3"/>
    </row>
    <row r="1923" spans="1:21" x14ac:dyDescent="0.3">
      <c r="A1923">
        <v>2017</v>
      </c>
      <c r="B1923" t="s">
        <v>1837</v>
      </c>
      <c r="C1923" s="1">
        <v>42992</v>
      </c>
      <c r="D1923" s="3">
        <v>89</v>
      </c>
      <c r="E1923" s="3">
        <v>89</v>
      </c>
      <c r="F1923" s="1"/>
      <c r="G1923" s="1"/>
      <c r="H1923" t="s">
        <v>3616</v>
      </c>
      <c r="I1923" t="s">
        <v>2359</v>
      </c>
      <c r="J1923" s="1" t="s">
        <v>2212</v>
      </c>
      <c r="K1923">
        <v>1</v>
      </c>
      <c r="Q1923" s="3"/>
      <c r="R1923" s="3"/>
      <c r="S1923" s="3"/>
    </row>
    <row r="1924" spans="1:21" x14ac:dyDescent="0.3">
      <c r="A1924">
        <v>2017</v>
      </c>
      <c r="B1924" t="s">
        <v>1838</v>
      </c>
      <c r="C1924" s="1">
        <v>42991</v>
      </c>
      <c r="D1924" s="3">
        <v>70</v>
      </c>
      <c r="E1924" s="3">
        <v>70</v>
      </c>
      <c r="F1924" s="1"/>
      <c r="G1924" s="1"/>
      <c r="H1924" t="s">
        <v>2390</v>
      </c>
      <c r="I1924" t="s">
        <v>2359</v>
      </c>
      <c r="J1924" s="1" t="s">
        <v>2212</v>
      </c>
      <c r="K1924">
        <v>1</v>
      </c>
      <c r="Q1924" s="3"/>
      <c r="R1924" s="3">
        <v>70</v>
      </c>
      <c r="S1924" s="3"/>
      <c r="U1924">
        <v>1</v>
      </c>
    </row>
    <row r="1925" spans="1:21" x14ac:dyDescent="0.3">
      <c r="A1925">
        <v>2017</v>
      </c>
      <c r="B1925" t="s">
        <v>1839</v>
      </c>
      <c r="C1925" s="1">
        <v>42990</v>
      </c>
      <c r="D1925" s="3">
        <v>76</v>
      </c>
      <c r="E1925" s="3">
        <v>76</v>
      </c>
      <c r="F1925" s="1"/>
      <c r="G1925" s="1"/>
      <c r="H1925" t="s">
        <v>3746</v>
      </c>
      <c r="I1925" t="s">
        <v>2348</v>
      </c>
      <c r="J1925" s="1" t="s">
        <v>2212</v>
      </c>
      <c r="K1925">
        <v>1</v>
      </c>
      <c r="Q1925" s="3"/>
      <c r="R1925" s="3"/>
      <c r="S1925" s="3"/>
    </row>
    <row r="1926" spans="1:21" x14ac:dyDescent="0.3">
      <c r="A1926">
        <v>2017</v>
      </c>
      <c r="B1926" t="s">
        <v>1840</v>
      </c>
      <c r="C1926" s="1">
        <v>42990</v>
      </c>
      <c r="D1926" s="3">
        <v>86</v>
      </c>
      <c r="E1926" s="3">
        <v>86</v>
      </c>
      <c r="F1926" s="1"/>
      <c r="G1926" s="1"/>
      <c r="H1926" t="s">
        <v>2317</v>
      </c>
      <c r="I1926" t="s">
        <v>2333</v>
      </c>
      <c r="J1926" s="1" t="s">
        <v>2212</v>
      </c>
      <c r="K1926">
        <v>1</v>
      </c>
      <c r="Q1926" s="3"/>
      <c r="R1926" s="3"/>
      <c r="S1926" s="3"/>
    </row>
    <row r="1927" spans="1:21" x14ac:dyDescent="0.3">
      <c r="A1927">
        <v>2017</v>
      </c>
      <c r="B1927" t="s">
        <v>1841</v>
      </c>
      <c r="C1927" s="1">
        <v>42990</v>
      </c>
      <c r="D1927" s="3">
        <v>86</v>
      </c>
      <c r="E1927" s="3">
        <v>86</v>
      </c>
      <c r="F1927" s="1"/>
      <c r="G1927" s="1"/>
      <c r="H1927" t="s">
        <v>3552</v>
      </c>
      <c r="I1927" t="s">
        <v>2341</v>
      </c>
      <c r="J1927" s="1" t="s">
        <v>2212</v>
      </c>
      <c r="K1927">
        <v>1</v>
      </c>
      <c r="Q1927" s="3"/>
      <c r="R1927" s="3"/>
      <c r="S1927" s="3"/>
    </row>
    <row r="1928" spans="1:21" x14ac:dyDescent="0.3">
      <c r="A1928">
        <v>2017</v>
      </c>
      <c r="B1928" t="s">
        <v>1842</v>
      </c>
      <c r="C1928" s="1">
        <v>42988</v>
      </c>
      <c r="D1928" s="3">
        <v>87</v>
      </c>
      <c r="E1928" s="3">
        <v>87</v>
      </c>
      <c r="F1928" s="1"/>
      <c r="G1928" s="1"/>
      <c r="H1928" t="s">
        <v>2311</v>
      </c>
      <c r="I1928" t="s">
        <v>2341</v>
      </c>
      <c r="J1928" s="1" t="s">
        <v>2212</v>
      </c>
      <c r="K1928">
        <v>1</v>
      </c>
      <c r="Q1928" s="3"/>
      <c r="R1928" s="3"/>
      <c r="S1928" s="3"/>
    </row>
    <row r="1929" spans="1:21" x14ac:dyDescent="0.3">
      <c r="A1929">
        <v>2017</v>
      </c>
      <c r="B1929" t="s">
        <v>1843</v>
      </c>
      <c r="C1929" s="1">
        <v>42988</v>
      </c>
      <c r="D1929" s="3">
        <v>95</v>
      </c>
      <c r="E1929" s="3">
        <v>95</v>
      </c>
      <c r="F1929" s="1"/>
      <c r="G1929" s="1"/>
      <c r="H1929" t="s">
        <v>2334</v>
      </c>
      <c r="I1929" t="s">
        <v>2333</v>
      </c>
      <c r="J1929" s="1" t="s">
        <v>2212</v>
      </c>
      <c r="K1929">
        <v>1</v>
      </c>
      <c r="Q1929" s="3"/>
      <c r="R1929" s="3"/>
      <c r="S1929" s="3"/>
    </row>
    <row r="1930" spans="1:21" x14ac:dyDescent="0.3">
      <c r="A1930">
        <v>2017</v>
      </c>
      <c r="B1930" t="s">
        <v>1844</v>
      </c>
      <c r="C1930" s="1">
        <v>42987</v>
      </c>
      <c r="D1930" s="3">
        <v>97</v>
      </c>
      <c r="E1930" s="3">
        <v>97</v>
      </c>
      <c r="F1930" s="1"/>
      <c r="G1930" s="1"/>
      <c r="H1930" t="s">
        <v>3937</v>
      </c>
      <c r="I1930" t="s">
        <v>2333</v>
      </c>
      <c r="J1930" s="1" t="s">
        <v>2212</v>
      </c>
      <c r="K1930">
        <v>1</v>
      </c>
      <c r="Q1930" s="3"/>
      <c r="R1930" s="3"/>
      <c r="S1930" s="3"/>
    </row>
    <row r="1931" spans="1:21" x14ac:dyDescent="0.3">
      <c r="A1931">
        <v>2017</v>
      </c>
      <c r="B1931" t="s">
        <v>1845</v>
      </c>
      <c r="C1931" s="1">
        <v>42987</v>
      </c>
      <c r="D1931" s="3">
        <v>71</v>
      </c>
      <c r="E1931" s="3">
        <v>71</v>
      </c>
      <c r="F1931" s="1"/>
      <c r="G1931" s="1"/>
      <c r="H1931" t="s">
        <v>2334</v>
      </c>
      <c r="I1931" t="s">
        <v>2333</v>
      </c>
      <c r="J1931" s="1" t="s">
        <v>2212</v>
      </c>
      <c r="K1931">
        <v>1</v>
      </c>
      <c r="Q1931" s="3"/>
      <c r="R1931" s="3">
        <v>71</v>
      </c>
      <c r="S1931" s="3"/>
      <c r="U1931">
        <v>1</v>
      </c>
    </row>
    <row r="1932" spans="1:21" x14ac:dyDescent="0.3">
      <c r="A1932">
        <v>2017</v>
      </c>
      <c r="B1932" t="s">
        <v>1846</v>
      </c>
      <c r="C1932" s="1">
        <v>42985</v>
      </c>
      <c r="D1932" s="3">
        <v>92</v>
      </c>
      <c r="E1932" s="3">
        <v>92</v>
      </c>
      <c r="F1932" s="1"/>
      <c r="G1932" s="1"/>
      <c r="H1932" t="s">
        <v>2307</v>
      </c>
      <c r="I1932" t="s">
        <v>2330</v>
      </c>
      <c r="J1932" s="1" t="s">
        <v>2212</v>
      </c>
      <c r="K1932">
        <v>1</v>
      </c>
      <c r="Q1932" s="3"/>
      <c r="R1932" s="3"/>
      <c r="S1932" s="3"/>
    </row>
    <row r="1933" spans="1:21" x14ac:dyDescent="0.3">
      <c r="A1933">
        <v>2017</v>
      </c>
      <c r="B1933" t="s">
        <v>1847</v>
      </c>
      <c r="C1933" s="1">
        <v>42985</v>
      </c>
      <c r="D1933" s="3">
        <v>88</v>
      </c>
      <c r="E1933" s="3">
        <v>88</v>
      </c>
      <c r="F1933" s="1"/>
      <c r="G1933" s="1"/>
      <c r="H1933" t="s">
        <v>3724</v>
      </c>
      <c r="I1933" t="s">
        <v>2348</v>
      </c>
      <c r="J1933" s="1" t="s">
        <v>2212</v>
      </c>
      <c r="K1933">
        <v>1</v>
      </c>
      <c r="Q1933" s="3"/>
      <c r="R1933" s="3"/>
      <c r="S1933" s="3"/>
    </row>
    <row r="1934" spans="1:21" x14ac:dyDescent="0.3">
      <c r="A1934">
        <v>2017</v>
      </c>
      <c r="B1934" t="s">
        <v>1848</v>
      </c>
      <c r="C1934" s="1">
        <v>42984</v>
      </c>
      <c r="D1934" s="3">
        <v>80</v>
      </c>
      <c r="E1934" s="3">
        <v>80</v>
      </c>
      <c r="F1934" s="1"/>
      <c r="G1934" s="1"/>
      <c r="H1934" t="s">
        <v>3500</v>
      </c>
      <c r="I1934" t="s">
        <v>3476</v>
      </c>
      <c r="J1934" s="1" t="s">
        <v>2212</v>
      </c>
      <c r="K1934">
        <v>1</v>
      </c>
      <c r="Q1934" s="3"/>
      <c r="R1934" s="3"/>
      <c r="S1934" s="3"/>
    </row>
    <row r="1935" spans="1:21" x14ac:dyDescent="0.3">
      <c r="A1935">
        <v>2017</v>
      </c>
      <c r="B1935" t="s">
        <v>1849</v>
      </c>
      <c r="C1935" s="1">
        <v>42984</v>
      </c>
      <c r="D1935" s="3">
        <v>92</v>
      </c>
      <c r="E1935" s="3">
        <v>92</v>
      </c>
      <c r="F1935" s="1"/>
      <c r="G1935" s="1"/>
      <c r="H1935" t="s">
        <v>3938</v>
      </c>
      <c r="I1935" t="s">
        <v>3448</v>
      </c>
      <c r="J1935" s="1" t="s">
        <v>2212</v>
      </c>
      <c r="K1935">
        <v>1</v>
      </c>
      <c r="Q1935" s="3"/>
      <c r="R1935" s="3"/>
      <c r="S1935" s="3"/>
    </row>
    <row r="1936" spans="1:21" x14ac:dyDescent="0.3">
      <c r="A1936">
        <v>2017</v>
      </c>
      <c r="B1936" t="s">
        <v>1850</v>
      </c>
      <c r="C1936" s="1">
        <v>42981</v>
      </c>
      <c r="D1936" s="3">
        <v>68</v>
      </c>
      <c r="E1936" s="3">
        <v>68</v>
      </c>
      <c r="F1936" s="1"/>
      <c r="G1936" s="1"/>
      <c r="H1936" t="s">
        <v>2304</v>
      </c>
      <c r="I1936" t="s">
        <v>2333</v>
      </c>
      <c r="J1936" s="1" t="s">
        <v>2212</v>
      </c>
      <c r="K1936">
        <v>1</v>
      </c>
      <c r="Q1936" s="3"/>
      <c r="R1936" s="3">
        <v>68</v>
      </c>
      <c r="S1936" s="3"/>
      <c r="U1936">
        <v>1</v>
      </c>
    </row>
    <row r="1937" spans="1:20" x14ac:dyDescent="0.3">
      <c r="A1937">
        <v>2017</v>
      </c>
      <c r="B1937" t="s">
        <v>1851</v>
      </c>
      <c r="C1937" s="1">
        <v>42980</v>
      </c>
      <c r="D1937" s="3">
        <v>63</v>
      </c>
      <c r="E1937" s="3">
        <v>63</v>
      </c>
      <c r="F1937" s="1"/>
      <c r="G1937" s="1"/>
      <c r="H1937" t="s">
        <v>3622</v>
      </c>
      <c r="I1937" t="s">
        <v>2333</v>
      </c>
      <c r="J1937" s="1" t="s">
        <v>2212</v>
      </c>
      <c r="K1937">
        <v>1</v>
      </c>
      <c r="Q1937" s="3">
        <v>63</v>
      </c>
      <c r="R1937" s="3"/>
      <c r="S1937" s="3"/>
      <c r="T1937">
        <v>1</v>
      </c>
    </row>
    <row r="1938" spans="1:20" x14ac:dyDescent="0.3">
      <c r="A1938">
        <v>2017</v>
      </c>
      <c r="B1938" t="s">
        <v>1852</v>
      </c>
      <c r="C1938" s="1">
        <v>42979</v>
      </c>
      <c r="D1938" s="3">
        <v>79</v>
      </c>
      <c r="E1938" s="3">
        <v>79</v>
      </c>
      <c r="F1938" s="1"/>
      <c r="G1938" s="1"/>
      <c r="H1938" t="s">
        <v>3497</v>
      </c>
      <c r="I1938" t="s">
        <v>2341</v>
      </c>
      <c r="J1938" s="1" t="s">
        <v>2212</v>
      </c>
      <c r="K1938">
        <v>1</v>
      </c>
      <c r="Q1938" s="3"/>
      <c r="R1938" s="3"/>
      <c r="S1938" s="3"/>
    </row>
    <row r="1939" spans="1:20" x14ac:dyDescent="0.3">
      <c r="A1939">
        <v>2017</v>
      </c>
      <c r="B1939" t="s">
        <v>1853</v>
      </c>
      <c r="C1939" s="1">
        <v>42979</v>
      </c>
      <c r="D1939" s="3">
        <v>92</v>
      </c>
      <c r="E1939" s="3">
        <v>92</v>
      </c>
      <c r="F1939" s="1"/>
      <c r="G1939" s="1"/>
      <c r="H1939" t="s">
        <v>3622</v>
      </c>
      <c r="I1939" t="s">
        <v>2333</v>
      </c>
      <c r="J1939" s="1" t="s">
        <v>2212</v>
      </c>
      <c r="K1939">
        <v>1</v>
      </c>
      <c r="M1939">
        <f>SUM(K1905:K1939)</f>
        <v>35</v>
      </c>
      <c r="O1939" s="4">
        <f>AVERAGE(D1905:D1939)</f>
        <v>82.171428571428578</v>
      </c>
      <c r="Q1939" s="3"/>
      <c r="R1939" s="3"/>
      <c r="S1939" s="3"/>
    </row>
    <row r="1940" spans="1:20" x14ac:dyDescent="0.3">
      <c r="A1940">
        <v>2017</v>
      </c>
      <c r="B1940" t="s">
        <v>1854</v>
      </c>
      <c r="C1940" s="1">
        <v>42977</v>
      </c>
      <c r="D1940" s="3">
        <v>94</v>
      </c>
      <c r="E1940" s="3">
        <v>94</v>
      </c>
      <c r="F1940" s="1"/>
      <c r="G1940" s="1"/>
      <c r="H1940" t="s">
        <v>3452</v>
      </c>
      <c r="I1940" t="s">
        <v>2333</v>
      </c>
      <c r="J1940" s="1" t="s">
        <v>2212</v>
      </c>
      <c r="K1940">
        <v>1</v>
      </c>
      <c r="Q1940" s="3"/>
      <c r="R1940" s="3"/>
      <c r="S1940" s="3"/>
    </row>
    <row r="1941" spans="1:20" x14ac:dyDescent="0.3">
      <c r="A1941">
        <v>2017</v>
      </c>
      <c r="B1941" t="s">
        <v>1855</v>
      </c>
      <c r="C1941" s="1">
        <v>42974</v>
      </c>
      <c r="D1941" s="3">
        <v>91</v>
      </c>
      <c r="E1941" s="3">
        <v>91</v>
      </c>
      <c r="F1941" s="1"/>
      <c r="G1941" s="1"/>
      <c r="H1941" t="s">
        <v>3464</v>
      </c>
      <c r="I1941" t="s">
        <v>2333</v>
      </c>
      <c r="J1941" s="1" t="s">
        <v>2212</v>
      </c>
      <c r="K1941">
        <v>1</v>
      </c>
      <c r="Q1941" s="3"/>
      <c r="R1941" s="3"/>
      <c r="S1941" s="3"/>
    </row>
    <row r="1942" spans="1:20" x14ac:dyDescent="0.3">
      <c r="A1942">
        <v>2017</v>
      </c>
      <c r="B1942" t="s">
        <v>1856</v>
      </c>
      <c r="C1942" s="1">
        <v>42972</v>
      </c>
      <c r="D1942" s="3">
        <v>87</v>
      </c>
      <c r="E1942" s="3">
        <v>87</v>
      </c>
      <c r="F1942" s="1"/>
      <c r="G1942" s="1"/>
      <c r="H1942" t="s">
        <v>3835</v>
      </c>
      <c r="I1942" t="s">
        <v>2333</v>
      </c>
      <c r="J1942" s="1" t="s">
        <v>2212</v>
      </c>
      <c r="K1942">
        <v>1</v>
      </c>
      <c r="Q1942" s="3"/>
      <c r="R1942" s="3"/>
      <c r="S1942" s="3"/>
    </row>
    <row r="1943" spans="1:20" x14ac:dyDescent="0.3">
      <c r="A1943">
        <v>2017</v>
      </c>
      <c r="B1943" t="s">
        <v>1857</v>
      </c>
      <c r="C1943" s="1">
        <v>42971</v>
      </c>
      <c r="D1943" s="3">
        <v>87</v>
      </c>
      <c r="E1943" s="3">
        <v>87</v>
      </c>
      <c r="F1943" s="1"/>
      <c r="G1943" s="1"/>
      <c r="H1943" t="s">
        <v>3630</v>
      </c>
      <c r="I1943" t="s">
        <v>2333</v>
      </c>
      <c r="J1943" s="1" t="s">
        <v>2212</v>
      </c>
      <c r="K1943">
        <v>1</v>
      </c>
      <c r="Q1943" s="3"/>
      <c r="R1943" s="3"/>
      <c r="S1943" s="3"/>
    </row>
    <row r="1944" spans="1:20" x14ac:dyDescent="0.3">
      <c r="A1944">
        <v>2017</v>
      </c>
      <c r="B1944" t="s">
        <v>1858</v>
      </c>
      <c r="C1944" s="1">
        <v>42971</v>
      </c>
      <c r="D1944" s="3">
        <v>86</v>
      </c>
      <c r="E1944" s="3">
        <v>86</v>
      </c>
      <c r="F1944" s="1"/>
      <c r="G1944" s="1"/>
      <c r="H1944" t="s">
        <v>2304</v>
      </c>
      <c r="I1944" t="s">
        <v>2333</v>
      </c>
      <c r="J1944" s="1" t="s">
        <v>2212</v>
      </c>
      <c r="K1944">
        <v>1</v>
      </c>
      <c r="Q1944" s="3"/>
      <c r="R1944" s="3"/>
      <c r="S1944" s="3"/>
    </row>
    <row r="1945" spans="1:20" x14ac:dyDescent="0.3">
      <c r="A1945">
        <v>2017</v>
      </c>
      <c r="B1945" t="s">
        <v>1859</v>
      </c>
      <c r="C1945" s="1">
        <v>42969</v>
      </c>
      <c r="D1945" s="3">
        <v>86</v>
      </c>
      <c r="E1945" s="3">
        <v>86</v>
      </c>
      <c r="F1945" s="1"/>
      <c r="G1945" s="1"/>
      <c r="H1945" t="s">
        <v>3532</v>
      </c>
      <c r="I1945" t="s">
        <v>2341</v>
      </c>
      <c r="J1945" s="1" t="s">
        <v>2212</v>
      </c>
      <c r="K1945">
        <v>1</v>
      </c>
      <c r="Q1945" s="3"/>
      <c r="R1945" s="3"/>
      <c r="S1945" s="3"/>
    </row>
    <row r="1946" spans="1:20" x14ac:dyDescent="0.3">
      <c r="A1946">
        <v>2017</v>
      </c>
      <c r="B1946" t="s">
        <v>1860</v>
      </c>
      <c r="C1946" s="1">
        <v>42967</v>
      </c>
      <c r="D1946" s="3">
        <v>41</v>
      </c>
      <c r="E1946" s="3">
        <v>41</v>
      </c>
      <c r="F1946" s="1"/>
      <c r="G1946" s="1"/>
      <c r="H1946" t="s">
        <v>2308</v>
      </c>
      <c r="I1946" t="s">
        <v>2371</v>
      </c>
      <c r="J1946" s="1" t="s">
        <v>2212</v>
      </c>
      <c r="K1946">
        <v>1</v>
      </c>
      <c r="P1946" s="3">
        <v>41</v>
      </c>
      <c r="Q1946" s="3">
        <v>41</v>
      </c>
      <c r="R1946" s="3"/>
      <c r="S1946" s="3">
        <v>1</v>
      </c>
      <c r="T1946">
        <v>1</v>
      </c>
    </row>
    <row r="1947" spans="1:20" x14ac:dyDescent="0.3">
      <c r="A1947">
        <v>2017</v>
      </c>
      <c r="B1947" t="s">
        <v>1861</v>
      </c>
      <c r="C1947" s="1">
        <v>42967</v>
      </c>
      <c r="D1947" s="3">
        <v>76</v>
      </c>
      <c r="E1947" s="3">
        <v>76</v>
      </c>
      <c r="F1947" s="1"/>
      <c r="G1947" s="1"/>
      <c r="H1947" t="s">
        <v>3486</v>
      </c>
      <c r="I1947" t="s">
        <v>2333</v>
      </c>
      <c r="J1947" s="1" t="s">
        <v>2212</v>
      </c>
      <c r="K1947">
        <v>1</v>
      </c>
      <c r="Q1947" s="3"/>
      <c r="R1947" s="3"/>
      <c r="S1947" s="3"/>
    </row>
    <row r="1948" spans="1:20" x14ac:dyDescent="0.3">
      <c r="A1948">
        <v>2017</v>
      </c>
      <c r="B1948" t="s">
        <v>1862</v>
      </c>
      <c r="C1948" s="1">
        <v>42966</v>
      </c>
      <c r="D1948" s="3">
        <v>80</v>
      </c>
      <c r="E1948" s="3">
        <v>80</v>
      </c>
      <c r="F1948" s="1"/>
      <c r="G1948" s="1"/>
      <c r="H1948" t="s">
        <v>3492</v>
      </c>
      <c r="I1948" t="s">
        <v>2333</v>
      </c>
      <c r="J1948" s="1" t="s">
        <v>2212</v>
      </c>
      <c r="K1948">
        <v>1</v>
      </c>
      <c r="Q1948" s="3"/>
      <c r="R1948" s="3"/>
      <c r="S1948" s="3"/>
    </row>
    <row r="1949" spans="1:20" x14ac:dyDescent="0.3">
      <c r="A1949">
        <v>2017</v>
      </c>
      <c r="B1949" t="s">
        <v>1863</v>
      </c>
      <c r="C1949" s="1">
        <v>42964</v>
      </c>
      <c r="D1949" s="3">
        <v>89</v>
      </c>
      <c r="E1949" s="3">
        <v>89</v>
      </c>
      <c r="F1949" s="1"/>
      <c r="G1949" s="1"/>
      <c r="H1949" t="s">
        <v>3652</v>
      </c>
      <c r="I1949" t="s">
        <v>2341</v>
      </c>
      <c r="J1949" s="1" t="s">
        <v>2212</v>
      </c>
      <c r="K1949">
        <v>1</v>
      </c>
      <c r="Q1949" s="3"/>
      <c r="R1949" s="3"/>
      <c r="S1949" s="3"/>
    </row>
    <row r="1950" spans="1:20" x14ac:dyDescent="0.3">
      <c r="A1950">
        <v>2017</v>
      </c>
      <c r="B1950" t="s">
        <v>1864</v>
      </c>
      <c r="C1950" s="1">
        <v>42962</v>
      </c>
      <c r="D1950" s="3">
        <v>58</v>
      </c>
      <c r="E1950" s="3">
        <v>58</v>
      </c>
      <c r="F1950" s="1"/>
      <c r="G1950" s="1"/>
      <c r="H1950" t="s">
        <v>3939</v>
      </c>
      <c r="I1950" t="s">
        <v>2371</v>
      </c>
      <c r="J1950" s="1" t="s">
        <v>2212</v>
      </c>
      <c r="K1950">
        <v>1</v>
      </c>
      <c r="Q1950" s="3">
        <v>58</v>
      </c>
      <c r="R1950" s="3"/>
      <c r="S1950" s="3"/>
      <c r="T1950">
        <v>1</v>
      </c>
    </row>
    <row r="1951" spans="1:20" x14ac:dyDescent="0.3">
      <c r="A1951">
        <v>2017</v>
      </c>
      <c r="B1951" t="s">
        <v>1865</v>
      </c>
      <c r="C1951" s="1">
        <v>42962</v>
      </c>
      <c r="D1951" s="3">
        <v>87</v>
      </c>
      <c r="E1951" s="3">
        <v>87</v>
      </c>
      <c r="F1951" s="1"/>
      <c r="G1951" s="1"/>
      <c r="H1951" t="s">
        <v>3498</v>
      </c>
      <c r="I1951" t="s">
        <v>2348</v>
      </c>
      <c r="J1951" s="1" t="s">
        <v>2212</v>
      </c>
      <c r="K1951">
        <v>1</v>
      </c>
      <c r="Q1951" s="3"/>
      <c r="R1951" s="3"/>
      <c r="S1951" s="3"/>
    </row>
    <row r="1952" spans="1:20" x14ac:dyDescent="0.3">
      <c r="A1952">
        <v>2017</v>
      </c>
      <c r="B1952" t="s">
        <v>1866</v>
      </c>
      <c r="C1952" s="1">
        <v>42959</v>
      </c>
      <c r="D1952" s="3">
        <v>85</v>
      </c>
      <c r="E1952" s="3">
        <v>85</v>
      </c>
      <c r="F1952" s="1"/>
      <c r="G1952" s="1"/>
      <c r="H1952" t="s">
        <v>3459</v>
      </c>
      <c r="I1952" t="s">
        <v>2333</v>
      </c>
      <c r="J1952" s="1" t="s">
        <v>2212</v>
      </c>
      <c r="K1952">
        <v>1</v>
      </c>
      <c r="Q1952" s="3"/>
      <c r="R1952" s="3"/>
      <c r="S1952" s="3"/>
    </row>
    <row r="1953" spans="1:21" x14ac:dyDescent="0.3">
      <c r="A1953">
        <v>2017</v>
      </c>
      <c r="B1953" t="s">
        <v>1867</v>
      </c>
      <c r="C1953" s="1">
        <v>42958</v>
      </c>
      <c r="D1953" s="3">
        <v>95</v>
      </c>
      <c r="E1953" s="3">
        <v>95</v>
      </c>
      <c r="F1953" s="1"/>
      <c r="G1953" s="1"/>
      <c r="H1953" t="s">
        <v>3481</v>
      </c>
      <c r="I1953" t="s">
        <v>2348</v>
      </c>
      <c r="J1953" s="1" t="s">
        <v>2212</v>
      </c>
      <c r="K1953">
        <v>1</v>
      </c>
      <c r="Q1953" s="3"/>
      <c r="R1953" s="3"/>
      <c r="S1953" s="3"/>
    </row>
    <row r="1954" spans="1:21" x14ac:dyDescent="0.3">
      <c r="A1954">
        <v>2017</v>
      </c>
      <c r="B1954" t="s">
        <v>1868</v>
      </c>
      <c r="C1954" s="1">
        <v>42958</v>
      </c>
      <c r="D1954" s="3">
        <v>39</v>
      </c>
      <c r="E1954" s="3">
        <v>39</v>
      </c>
      <c r="F1954" s="1" t="s">
        <v>2101</v>
      </c>
      <c r="G1954" s="1"/>
      <c r="H1954" t="s">
        <v>3492</v>
      </c>
      <c r="I1954" t="s">
        <v>2333</v>
      </c>
      <c r="J1954" s="1" t="s">
        <v>2212</v>
      </c>
      <c r="K1954">
        <v>1</v>
      </c>
      <c r="P1954" s="3">
        <v>39</v>
      </c>
      <c r="Q1954" s="3">
        <v>39</v>
      </c>
      <c r="R1954" s="3"/>
      <c r="S1954" s="3">
        <v>1</v>
      </c>
      <c r="T1954">
        <v>1</v>
      </c>
    </row>
    <row r="1955" spans="1:21" x14ac:dyDescent="0.3">
      <c r="A1955">
        <v>2017</v>
      </c>
      <c r="B1955" t="s">
        <v>1869</v>
      </c>
      <c r="C1955" s="1">
        <v>42957</v>
      </c>
      <c r="D1955" s="3">
        <v>74</v>
      </c>
      <c r="E1955" s="3">
        <v>74</v>
      </c>
      <c r="F1955" s="1"/>
      <c r="G1955" s="1"/>
      <c r="H1955" t="s">
        <v>3780</v>
      </c>
      <c r="I1955" t="s">
        <v>2333</v>
      </c>
      <c r="J1955" s="1" t="s">
        <v>2212</v>
      </c>
      <c r="K1955">
        <v>1</v>
      </c>
      <c r="Q1955" s="3"/>
      <c r="R1955" s="3">
        <v>74</v>
      </c>
      <c r="S1955" s="3"/>
      <c r="U1955">
        <v>1</v>
      </c>
    </row>
    <row r="1956" spans="1:21" x14ac:dyDescent="0.3">
      <c r="A1956">
        <v>2017</v>
      </c>
      <c r="B1956" t="s">
        <v>1870</v>
      </c>
      <c r="C1956" s="1">
        <v>42955</v>
      </c>
      <c r="D1956" s="3">
        <v>91</v>
      </c>
      <c r="E1956" s="3">
        <v>91</v>
      </c>
      <c r="F1956" s="1"/>
      <c r="G1956" s="1"/>
      <c r="H1956" t="s">
        <v>2311</v>
      </c>
      <c r="I1956" t="s">
        <v>2341</v>
      </c>
      <c r="J1956" s="1" t="s">
        <v>2212</v>
      </c>
      <c r="K1956">
        <v>1</v>
      </c>
      <c r="Q1956" s="3"/>
      <c r="R1956" s="3"/>
      <c r="S1956" s="3"/>
    </row>
    <row r="1957" spans="1:21" x14ac:dyDescent="0.3">
      <c r="A1957">
        <v>2017</v>
      </c>
      <c r="B1957" t="s">
        <v>1871</v>
      </c>
      <c r="C1957" s="1">
        <v>42952</v>
      </c>
      <c r="D1957" s="3">
        <v>98</v>
      </c>
      <c r="E1957" s="3">
        <v>98</v>
      </c>
      <c r="F1957" s="1"/>
      <c r="G1957" s="1"/>
      <c r="H1957" t="s">
        <v>3474</v>
      </c>
      <c r="I1957" t="s">
        <v>2333</v>
      </c>
      <c r="J1957" s="1" t="s">
        <v>2212</v>
      </c>
      <c r="K1957">
        <v>1</v>
      </c>
      <c r="Q1957" s="3"/>
      <c r="R1957" s="3"/>
      <c r="S1957" s="3"/>
    </row>
    <row r="1958" spans="1:21" x14ac:dyDescent="0.3">
      <c r="A1958">
        <v>2017</v>
      </c>
      <c r="B1958" t="s">
        <v>1872</v>
      </c>
      <c r="C1958" s="1">
        <v>42951</v>
      </c>
      <c r="D1958" s="3">
        <v>86</v>
      </c>
      <c r="E1958" s="3">
        <v>86</v>
      </c>
      <c r="F1958" s="1"/>
      <c r="G1958" s="1"/>
      <c r="H1958" t="s">
        <v>3479</v>
      </c>
      <c r="I1958" t="s">
        <v>3448</v>
      </c>
      <c r="J1958" s="1" t="s">
        <v>2212</v>
      </c>
      <c r="K1958">
        <v>1</v>
      </c>
      <c r="Q1958" s="3"/>
      <c r="R1958" s="3"/>
      <c r="S1958" s="3"/>
    </row>
    <row r="1959" spans="1:21" x14ac:dyDescent="0.3">
      <c r="A1959">
        <v>2017</v>
      </c>
      <c r="B1959" t="s">
        <v>1873</v>
      </c>
      <c r="C1959" s="1">
        <v>42951</v>
      </c>
      <c r="D1959" s="3">
        <v>85</v>
      </c>
      <c r="E1959" s="3">
        <v>85</v>
      </c>
      <c r="F1959" s="1"/>
      <c r="G1959" s="1"/>
      <c r="H1959" t="s">
        <v>3940</v>
      </c>
      <c r="I1959" t="s">
        <v>2330</v>
      </c>
      <c r="J1959" s="1" t="s">
        <v>2212</v>
      </c>
      <c r="K1959">
        <v>1</v>
      </c>
      <c r="Q1959" s="3"/>
      <c r="R1959" s="3"/>
      <c r="S1959" s="3"/>
    </row>
    <row r="1960" spans="1:21" x14ac:dyDescent="0.3">
      <c r="A1960">
        <v>2017</v>
      </c>
      <c r="B1960" t="s">
        <v>1874</v>
      </c>
      <c r="C1960" s="1">
        <v>42949</v>
      </c>
      <c r="D1960" s="3">
        <v>70</v>
      </c>
      <c r="E1960" s="3">
        <v>70</v>
      </c>
      <c r="F1960" s="1"/>
      <c r="G1960" s="1"/>
      <c r="H1960" t="s">
        <v>3633</v>
      </c>
      <c r="I1960" t="s">
        <v>2341</v>
      </c>
      <c r="J1960" s="1" t="s">
        <v>2212</v>
      </c>
      <c r="K1960">
        <v>1</v>
      </c>
      <c r="Q1960" s="3"/>
      <c r="R1960" s="3">
        <v>70</v>
      </c>
      <c r="S1960" s="3"/>
      <c r="U1960">
        <v>1</v>
      </c>
    </row>
    <row r="1961" spans="1:21" x14ac:dyDescent="0.3">
      <c r="A1961">
        <v>2017</v>
      </c>
      <c r="B1961" t="s">
        <v>1875</v>
      </c>
      <c r="C1961" s="1">
        <v>42949</v>
      </c>
      <c r="D1961" s="3">
        <v>35</v>
      </c>
      <c r="E1961" s="3">
        <v>35</v>
      </c>
      <c r="F1961" s="1"/>
      <c r="G1961" s="1"/>
      <c r="H1961" t="s">
        <v>3442</v>
      </c>
      <c r="I1961" t="s">
        <v>2333</v>
      </c>
      <c r="J1961" s="1" t="s">
        <v>2212</v>
      </c>
      <c r="K1961">
        <v>1</v>
      </c>
      <c r="P1961" s="3">
        <v>35</v>
      </c>
      <c r="Q1961" s="3">
        <v>35</v>
      </c>
      <c r="R1961" s="3"/>
      <c r="S1961" s="3">
        <v>1</v>
      </c>
      <c r="T1961">
        <v>1</v>
      </c>
    </row>
    <row r="1962" spans="1:21" x14ac:dyDescent="0.3">
      <c r="A1962">
        <v>2017</v>
      </c>
      <c r="B1962" t="s">
        <v>1876</v>
      </c>
      <c r="C1962" s="1">
        <v>42948</v>
      </c>
      <c r="D1962" s="3">
        <v>90</v>
      </c>
      <c r="E1962" s="3">
        <v>90</v>
      </c>
      <c r="F1962" s="1"/>
      <c r="G1962" s="1"/>
      <c r="H1962" t="s">
        <v>3763</v>
      </c>
      <c r="I1962" t="s">
        <v>2333</v>
      </c>
      <c r="J1962" s="1" t="s">
        <v>2212</v>
      </c>
      <c r="K1962">
        <v>1</v>
      </c>
      <c r="Q1962" s="3"/>
      <c r="R1962" s="3"/>
      <c r="S1962" s="3"/>
    </row>
    <row r="1963" spans="1:21" x14ac:dyDescent="0.3">
      <c r="A1963">
        <v>2017</v>
      </c>
      <c r="B1963" t="s">
        <v>1877</v>
      </c>
      <c r="C1963" s="1">
        <v>42948</v>
      </c>
      <c r="D1963" s="3">
        <v>88</v>
      </c>
      <c r="E1963" s="3">
        <v>88</v>
      </c>
      <c r="F1963" s="1"/>
      <c r="G1963" s="1"/>
      <c r="H1963" t="s">
        <v>2390</v>
      </c>
      <c r="I1963" t="s">
        <v>2359</v>
      </c>
      <c r="J1963" s="1" t="s">
        <v>2212</v>
      </c>
      <c r="K1963">
        <v>1</v>
      </c>
      <c r="M1963">
        <f>SUM(K1940:K1963)</f>
        <v>24</v>
      </c>
      <c r="O1963" s="4">
        <f>AVERAGE(D1940:D1963)</f>
        <v>79.083333333333329</v>
      </c>
      <c r="Q1963" s="3"/>
      <c r="R1963" s="3"/>
      <c r="S1963" s="3"/>
    </row>
    <row r="1964" spans="1:21" x14ac:dyDescent="0.3">
      <c r="A1964">
        <v>2017</v>
      </c>
      <c r="B1964" t="s">
        <v>1878</v>
      </c>
      <c r="C1964" s="1">
        <v>42941</v>
      </c>
      <c r="D1964" s="3">
        <v>92</v>
      </c>
      <c r="E1964" s="3">
        <v>92</v>
      </c>
      <c r="F1964" s="1"/>
      <c r="G1964" s="1"/>
      <c r="H1964" t="s">
        <v>3479</v>
      </c>
      <c r="I1964" t="s">
        <v>3448</v>
      </c>
      <c r="J1964" s="1" t="s">
        <v>2212</v>
      </c>
      <c r="K1964">
        <v>1</v>
      </c>
      <c r="Q1964" s="3"/>
      <c r="R1964" s="3"/>
      <c r="S1964" s="3"/>
    </row>
    <row r="1965" spans="1:21" x14ac:dyDescent="0.3">
      <c r="A1965">
        <v>2017</v>
      </c>
      <c r="B1965" t="s">
        <v>1879</v>
      </c>
      <c r="C1965" s="1">
        <v>42941</v>
      </c>
      <c r="D1965" s="3">
        <v>90</v>
      </c>
      <c r="E1965" s="3">
        <v>90</v>
      </c>
      <c r="F1965" s="1"/>
      <c r="G1965" s="1"/>
      <c r="H1965" t="s">
        <v>3909</v>
      </c>
      <c r="I1965" t="s">
        <v>2341</v>
      </c>
      <c r="J1965" s="1" t="s">
        <v>2212</v>
      </c>
      <c r="K1965">
        <v>1</v>
      </c>
      <c r="Q1965" s="3"/>
      <c r="R1965" s="3"/>
      <c r="S1965" s="3"/>
    </row>
    <row r="1966" spans="1:21" x14ac:dyDescent="0.3">
      <c r="A1966">
        <v>2017</v>
      </c>
      <c r="B1966" t="s">
        <v>1880</v>
      </c>
      <c r="C1966" s="1">
        <v>42941</v>
      </c>
      <c r="D1966" s="3">
        <v>90</v>
      </c>
      <c r="E1966" s="3">
        <v>90</v>
      </c>
      <c r="F1966" s="1"/>
      <c r="G1966" s="1"/>
      <c r="H1966" t="s">
        <v>3941</v>
      </c>
      <c r="I1966" t="s">
        <v>3445</v>
      </c>
      <c r="J1966" s="1" t="s">
        <v>2212</v>
      </c>
      <c r="K1966">
        <v>1</v>
      </c>
      <c r="Q1966" s="3"/>
      <c r="R1966" s="3"/>
      <c r="S1966" s="3"/>
    </row>
    <row r="1967" spans="1:21" x14ac:dyDescent="0.3">
      <c r="A1967">
        <v>2017</v>
      </c>
      <c r="B1967" t="s">
        <v>1881</v>
      </c>
      <c r="C1967" s="1">
        <v>42941</v>
      </c>
      <c r="D1967" s="3">
        <v>95</v>
      </c>
      <c r="E1967" s="3">
        <v>95</v>
      </c>
      <c r="F1967" s="1"/>
      <c r="G1967" s="1"/>
      <c r="H1967" t="s">
        <v>3594</v>
      </c>
      <c r="I1967" t="s">
        <v>2333</v>
      </c>
      <c r="J1967" s="1" t="s">
        <v>2212</v>
      </c>
      <c r="K1967">
        <v>1</v>
      </c>
      <c r="Q1967" s="3"/>
      <c r="R1967" s="3"/>
      <c r="S1967" s="3"/>
    </row>
    <row r="1968" spans="1:21" x14ac:dyDescent="0.3">
      <c r="A1968">
        <v>2017</v>
      </c>
      <c r="B1968" t="s">
        <v>1882</v>
      </c>
      <c r="C1968" s="1">
        <v>42939</v>
      </c>
      <c r="D1968" s="3">
        <v>90</v>
      </c>
      <c r="E1968" s="3">
        <v>90</v>
      </c>
      <c r="F1968" s="1"/>
      <c r="G1968" s="1"/>
      <c r="H1968" t="s">
        <v>3942</v>
      </c>
      <c r="I1968" t="s">
        <v>2341</v>
      </c>
      <c r="J1968" s="1" t="s">
        <v>2212</v>
      </c>
      <c r="K1968">
        <v>1</v>
      </c>
      <c r="Q1968" s="3"/>
      <c r="R1968" s="3"/>
      <c r="S1968" s="3"/>
    </row>
    <row r="1969" spans="1:21" x14ac:dyDescent="0.3">
      <c r="A1969">
        <v>2017</v>
      </c>
      <c r="B1969" t="s">
        <v>2399</v>
      </c>
      <c r="C1969" s="1">
        <v>42938</v>
      </c>
      <c r="D1969" s="3">
        <f>2017-1933</f>
        <v>84</v>
      </c>
      <c r="E1969" s="3">
        <f>2017-1933</f>
        <v>84</v>
      </c>
      <c r="F1969" s="1"/>
      <c r="G1969" s="1"/>
      <c r="H1969" s="1" t="s">
        <v>2305</v>
      </c>
      <c r="I1969" s="1" t="s">
        <v>2333</v>
      </c>
      <c r="J1969" s="1" t="s">
        <v>2400</v>
      </c>
      <c r="K1969">
        <v>1</v>
      </c>
      <c r="Q1969" s="3"/>
      <c r="R1969" s="3"/>
      <c r="S1969" s="3"/>
    </row>
    <row r="1970" spans="1:21" x14ac:dyDescent="0.3">
      <c r="A1970">
        <v>2017</v>
      </c>
      <c r="B1970" t="s">
        <v>1883</v>
      </c>
      <c r="C1970" s="1">
        <v>42937</v>
      </c>
      <c r="D1970" s="3">
        <v>70</v>
      </c>
      <c r="E1970" s="3">
        <v>70</v>
      </c>
      <c r="F1970" s="1"/>
      <c r="G1970" s="1"/>
      <c r="H1970" t="s">
        <v>3943</v>
      </c>
      <c r="I1970" t="s">
        <v>2333</v>
      </c>
      <c r="J1970" s="1" t="s">
        <v>2212</v>
      </c>
      <c r="K1970">
        <v>1</v>
      </c>
      <c r="Q1970" s="3"/>
      <c r="R1970" s="3">
        <v>70</v>
      </c>
      <c r="S1970" s="3"/>
      <c r="U1970">
        <v>1</v>
      </c>
    </row>
    <row r="1971" spans="1:21" x14ac:dyDescent="0.3">
      <c r="A1971">
        <v>2017</v>
      </c>
      <c r="B1971" t="s">
        <v>1884</v>
      </c>
      <c r="C1971" s="1">
        <v>42937</v>
      </c>
      <c r="D1971" s="3">
        <v>90</v>
      </c>
      <c r="E1971" s="3">
        <v>90</v>
      </c>
      <c r="F1971" s="1"/>
      <c r="G1971" s="1"/>
      <c r="H1971" t="s">
        <v>2310</v>
      </c>
      <c r="I1971" t="s">
        <v>2333</v>
      </c>
      <c r="J1971" s="1" t="s">
        <v>2212</v>
      </c>
      <c r="K1971">
        <v>1</v>
      </c>
      <c r="Q1971" s="3"/>
      <c r="R1971" s="3"/>
      <c r="S1971" s="3"/>
    </row>
    <row r="1972" spans="1:21" x14ac:dyDescent="0.3">
      <c r="A1972">
        <v>2017</v>
      </c>
      <c r="B1972" t="s">
        <v>1885</v>
      </c>
      <c r="C1972" s="1">
        <v>42936</v>
      </c>
      <c r="D1972" s="3">
        <v>88</v>
      </c>
      <c r="E1972" s="3">
        <v>88</v>
      </c>
      <c r="F1972" s="1"/>
      <c r="G1972" s="1"/>
      <c r="H1972" t="s">
        <v>3633</v>
      </c>
      <c r="I1972" t="s">
        <v>2341</v>
      </c>
      <c r="J1972" s="1" t="s">
        <v>2212</v>
      </c>
      <c r="K1972">
        <v>1</v>
      </c>
      <c r="Q1972" s="3"/>
      <c r="R1972" s="3"/>
      <c r="S1972" s="3"/>
    </row>
    <row r="1973" spans="1:21" x14ac:dyDescent="0.3">
      <c r="A1973">
        <v>2017</v>
      </c>
      <c r="B1973" t="s">
        <v>1886</v>
      </c>
      <c r="C1973" s="1">
        <v>42936</v>
      </c>
      <c r="D1973" s="3">
        <v>87</v>
      </c>
      <c r="E1973" s="3">
        <v>87</v>
      </c>
      <c r="F1973" s="1"/>
      <c r="G1973" s="1"/>
      <c r="H1973" t="s">
        <v>3486</v>
      </c>
      <c r="I1973" t="s">
        <v>2333</v>
      </c>
      <c r="J1973" s="1" t="s">
        <v>2212</v>
      </c>
      <c r="K1973">
        <v>1</v>
      </c>
      <c r="Q1973" s="3"/>
      <c r="R1973" s="3"/>
      <c r="S1973" s="3"/>
    </row>
    <row r="1974" spans="1:21" x14ac:dyDescent="0.3">
      <c r="A1974">
        <v>2017</v>
      </c>
      <c r="B1974" t="s">
        <v>1887</v>
      </c>
      <c r="C1974" s="1">
        <v>42935</v>
      </c>
      <c r="D1974" s="3">
        <v>92</v>
      </c>
      <c r="E1974" s="3">
        <v>92</v>
      </c>
      <c r="F1974" s="1"/>
      <c r="G1974" s="1"/>
      <c r="H1974" t="s">
        <v>3474</v>
      </c>
      <c r="I1974" t="s">
        <v>2333</v>
      </c>
      <c r="J1974" s="1" t="s">
        <v>2212</v>
      </c>
      <c r="K1974">
        <v>1</v>
      </c>
      <c r="Q1974" s="3"/>
      <c r="R1974" s="3"/>
      <c r="S1974" s="3"/>
    </row>
    <row r="1975" spans="1:21" x14ac:dyDescent="0.3">
      <c r="A1975">
        <v>2017</v>
      </c>
      <c r="B1975" t="s">
        <v>1888</v>
      </c>
      <c r="C1975" s="1">
        <v>42935</v>
      </c>
      <c r="D1975" s="3">
        <v>90</v>
      </c>
      <c r="E1975" s="3">
        <v>90</v>
      </c>
      <c r="F1975" s="1"/>
      <c r="G1975" s="1"/>
      <c r="H1975" t="s">
        <v>3446</v>
      </c>
      <c r="I1975" t="s">
        <v>3445</v>
      </c>
      <c r="J1975" s="1" t="s">
        <v>2212</v>
      </c>
      <c r="K1975">
        <v>1</v>
      </c>
      <c r="Q1975" s="3"/>
      <c r="R1975" s="3"/>
      <c r="S1975" s="3"/>
    </row>
    <row r="1976" spans="1:21" x14ac:dyDescent="0.3">
      <c r="A1976">
        <v>2017</v>
      </c>
      <c r="B1976" t="s">
        <v>1889</v>
      </c>
      <c r="C1976" s="1">
        <v>42935</v>
      </c>
      <c r="D1976" s="3">
        <v>84</v>
      </c>
      <c r="E1976" s="3">
        <v>84</v>
      </c>
      <c r="F1976" s="1"/>
      <c r="G1976" s="1"/>
      <c r="H1976" t="s">
        <v>3885</v>
      </c>
      <c r="I1976" t="s">
        <v>2333</v>
      </c>
      <c r="J1976" s="1" t="s">
        <v>2212</v>
      </c>
      <c r="K1976">
        <v>1</v>
      </c>
      <c r="Q1976" s="3"/>
      <c r="R1976" s="3"/>
      <c r="S1976" s="3"/>
    </row>
    <row r="1977" spans="1:21" x14ac:dyDescent="0.3">
      <c r="A1977">
        <v>2017</v>
      </c>
      <c r="B1977" t="s">
        <v>1890</v>
      </c>
      <c r="C1977" s="1">
        <v>42935</v>
      </c>
      <c r="D1977" s="3">
        <v>85</v>
      </c>
      <c r="E1977" s="3">
        <v>85</v>
      </c>
      <c r="F1977" s="1"/>
      <c r="G1977" s="1"/>
      <c r="H1977" t="s">
        <v>2304</v>
      </c>
      <c r="I1977" t="s">
        <v>2333</v>
      </c>
      <c r="J1977" s="1" t="s">
        <v>2212</v>
      </c>
      <c r="K1977">
        <v>1</v>
      </c>
      <c r="Q1977" s="3"/>
      <c r="R1977" s="3"/>
      <c r="S1977" s="3"/>
    </row>
    <row r="1978" spans="1:21" x14ac:dyDescent="0.3">
      <c r="A1978">
        <v>2017</v>
      </c>
      <c r="B1978" t="s">
        <v>1891</v>
      </c>
      <c r="C1978" s="1">
        <v>42934</v>
      </c>
      <c r="D1978" s="3">
        <v>80</v>
      </c>
      <c r="E1978" s="3">
        <v>80</v>
      </c>
      <c r="F1978" s="1"/>
      <c r="G1978" s="1"/>
      <c r="H1978" t="s">
        <v>2316</v>
      </c>
      <c r="I1978" t="s">
        <v>2341</v>
      </c>
      <c r="J1978" s="1" t="s">
        <v>2212</v>
      </c>
      <c r="K1978">
        <v>1</v>
      </c>
      <c r="Q1978" s="3"/>
      <c r="R1978" s="3"/>
      <c r="S1978" s="3"/>
    </row>
    <row r="1979" spans="1:21" x14ac:dyDescent="0.3">
      <c r="A1979">
        <v>2017</v>
      </c>
      <c r="B1979" t="s">
        <v>1892</v>
      </c>
      <c r="C1979" s="1">
        <v>42934</v>
      </c>
      <c r="D1979" s="3">
        <v>85</v>
      </c>
      <c r="E1979" s="3">
        <v>85</v>
      </c>
      <c r="F1979" s="1"/>
      <c r="G1979" s="1"/>
      <c r="H1979" t="s">
        <v>3628</v>
      </c>
      <c r="I1979" t="s">
        <v>3445</v>
      </c>
      <c r="J1979" s="1" t="s">
        <v>2212</v>
      </c>
      <c r="K1979">
        <v>1</v>
      </c>
      <c r="Q1979" s="3"/>
      <c r="R1979" s="3"/>
      <c r="S1979" s="3"/>
    </row>
    <row r="1980" spans="1:21" x14ac:dyDescent="0.3">
      <c r="A1980">
        <v>2017</v>
      </c>
      <c r="B1980" t="s">
        <v>1893</v>
      </c>
      <c r="C1980" s="1">
        <v>42933</v>
      </c>
      <c r="D1980" s="3">
        <v>71</v>
      </c>
      <c r="E1980" s="3">
        <v>71</v>
      </c>
      <c r="F1980" s="1"/>
      <c r="G1980" s="1"/>
      <c r="H1980" t="s">
        <v>3940</v>
      </c>
      <c r="I1980" t="s">
        <v>2330</v>
      </c>
      <c r="J1980" s="1" t="s">
        <v>2212</v>
      </c>
      <c r="K1980">
        <v>1</v>
      </c>
      <c r="Q1980" s="3"/>
      <c r="R1980" s="3">
        <v>71</v>
      </c>
      <c r="S1980" s="3"/>
      <c r="U1980">
        <v>1</v>
      </c>
    </row>
    <row r="1981" spans="1:21" x14ac:dyDescent="0.3">
      <c r="A1981">
        <v>2017</v>
      </c>
      <c r="B1981" t="s">
        <v>1894</v>
      </c>
      <c r="C1981" s="1">
        <v>42933</v>
      </c>
      <c r="D1981" s="3">
        <v>80</v>
      </c>
      <c r="E1981" s="3">
        <v>80</v>
      </c>
      <c r="F1981" s="1"/>
      <c r="G1981" s="1"/>
      <c r="H1981" t="s">
        <v>2439</v>
      </c>
      <c r="I1981" t="s">
        <v>2348</v>
      </c>
      <c r="J1981" s="1" t="s">
        <v>2212</v>
      </c>
      <c r="K1981">
        <v>1</v>
      </c>
      <c r="Q1981" s="3"/>
      <c r="R1981" s="3"/>
      <c r="S1981" s="3"/>
    </row>
    <row r="1982" spans="1:21" x14ac:dyDescent="0.3">
      <c r="A1982">
        <v>2017</v>
      </c>
      <c r="B1982" t="s">
        <v>1895</v>
      </c>
      <c r="C1982" s="1">
        <v>42933</v>
      </c>
      <c r="D1982" s="3">
        <v>78</v>
      </c>
      <c r="E1982" s="3">
        <v>78</v>
      </c>
      <c r="F1982" s="1"/>
      <c r="G1982" s="1"/>
      <c r="H1982" t="s">
        <v>3616</v>
      </c>
      <c r="I1982" t="s">
        <v>2359</v>
      </c>
      <c r="J1982" s="1" t="s">
        <v>2212</v>
      </c>
      <c r="K1982">
        <v>1</v>
      </c>
      <c r="Q1982" s="3"/>
      <c r="R1982" s="3"/>
      <c r="S1982" s="3"/>
    </row>
    <row r="1983" spans="1:21" x14ac:dyDescent="0.3">
      <c r="A1983">
        <v>2017</v>
      </c>
      <c r="B1983" t="s">
        <v>1896</v>
      </c>
      <c r="C1983" s="1">
        <v>42931</v>
      </c>
      <c r="D1983" s="3">
        <v>85</v>
      </c>
      <c r="E1983" s="3">
        <v>85</v>
      </c>
      <c r="F1983" s="1"/>
      <c r="G1983" s="1"/>
      <c r="H1983" t="s">
        <v>3722</v>
      </c>
      <c r="I1983" t="s">
        <v>2333</v>
      </c>
      <c r="J1983" s="1" t="s">
        <v>2212</v>
      </c>
      <c r="K1983">
        <v>1</v>
      </c>
      <c r="Q1983" s="3"/>
      <c r="R1983" s="3"/>
      <c r="S1983" s="3"/>
    </row>
    <row r="1984" spans="1:21" x14ac:dyDescent="0.3">
      <c r="A1984">
        <v>2017</v>
      </c>
      <c r="B1984" t="s">
        <v>1897</v>
      </c>
      <c r="C1984" s="1">
        <v>42924</v>
      </c>
      <c r="D1984" s="3">
        <v>39</v>
      </c>
      <c r="E1984" s="3">
        <v>39</v>
      </c>
      <c r="F1984" s="1" t="s">
        <v>2167</v>
      </c>
      <c r="G1984" s="1"/>
      <c r="H1984" t="s">
        <v>3594</v>
      </c>
      <c r="I1984" t="s">
        <v>2333</v>
      </c>
      <c r="J1984" s="1" t="s">
        <v>2212</v>
      </c>
      <c r="K1984">
        <v>1</v>
      </c>
      <c r="P1984" s="3">
        <v>39</v>
      </c>
      <c r="Q1984" s="3">
        <v>39</v>
      </c>
      <c r="R1984" s="3"/>
      <c r="S1984" s="3">
        <v>1</v>
      </c>
      <c r="T1984">
        <v>1</v>
      </c>
    </row>
    <row r="1985" spans="1:21" x14ac:dyDescent="0.3">
      <c r="A1985">
        <v>2017</v>
      </c>
      <c r="B1985" t="s">
        <v>1898</v>
      </c>
      <c r="C1985" s="1">
        <v>42923</v>
      </c>
      <c r="D1985" s="3">
        <v>77</v>
      </c>
      <c r="E1985" s="3">
        <v>77</v>
      </c>
      <c r="F1985" s="1"/>
      <c r="G1985" s="1"/>
      <c r="H1985" t="s">
        <v>2379</v>
      </c>
      <c r="I1985" t="s">
        <v>2333</v>
      </c>
      <c r="J1985" s="1" t="s">
        <v>2212</v>
      </c>
      <c r="K1985">
        <v>1</v>
      </c>
      <c r="Q1985" s="3"/>
      <c r="R1985" s="3"/>
      <c r="S1985" s="3"/>
    </row>
    <row r="1986" spans="1:21" x14ac:dyDescent="0.3">
      <c r="A1986">
        <v>2017</v>
      </c>
      <c r="B1986" t="s">
        <v>1899</v>
      </c>
      <c r="C1986" s="1">
        <v>42922</v>
      </c>
      <c r="D1986" s="3">
        <v>82</v>
      </c>
      <c r="E1986" s="3">
        <v>82</v>
      </c>
      <c r="F1986" s="1"/>
      <c r="G1986" s="1"/>
      <c r="H1986" t="s">
        <v>2311</v>
      </c>
      <c r="I1986" t="s">
        <v>2341</v>
      </c>
      <c r="J1986" s="1" t="s">
        <v>2212</v>
      </c>
      <c r="K1986">
        <v>1</v>
      </c>
      <c r="Q1986" s="3"/>
      <c r="R1986" s="3"/>
      <c r="S1986" s="3"/>
    </row>
    <row r="1987" spans="1:21" x14ac:dyDescent="0.3">
      <c r="A1987">
        <v>2017</v>
      </c>
      <c r="B1987" t="s">
        <v>1900</v>
      </c>
      <c r="C1987" s="1">
        <v>42922</v>
      </c>
      <c r="D1987" s="3">
        <v>86</v>
      </c>
      <c r="E1987" s="3">
        <v>86</v>
      </c>
      <c r="F1987" s="1"/>
      <c r="G1987" s="1"/>
      <c r="H1987" t="s">
        <v>3483</v>
      </c>
      <c r="I1987" t="s">
        <v>2333</v>
      </c>
      <c r="J1987" s="1" t="s">
        <v>2212</v>
      </c>
      <c r="K1987">
        <v>1</v>
      </c>
      <c r="Q1987" s="3"/>
      <c r="R1987" s="3"/>
      <c r="S1987" s="3"/>
    </row>
    <row r="1988" spans="1:21" x14ac:dyDescent="0.3">
      <c r="A1988">
        <v>2017</v>
      </c>
      <c r="B1988" t="s">
        <v>1901</v>
      </c>
      <c r="C1988" s="1">
        <v>42922</v>
      </c>
      <c r="D1988" s="3">
        <v>69</v>
      </c>
      <c r="E1988" s="3">
        <v>69</v>
      </c>
      <c r="F1988" s="1"/>
      <c r="G1988" s="1"/>
      <c r="H1988" t="s">
        <v>2354</v>
      </c>
      <c r="I1988" t="s">
        <v>2341</v>
      </c>
      <c r="J1988" s="1" t="s">
        <v>2212</v>
      </c>
      <c r="K1988">
        <v>1</v>
      </c>
      <c r="Q1988" s="3"/>
      <c r="R1988" s="3">
        <v>69</v>
      </c>
      <c r="S1988" s="3"/>
      <c r="U1988">
        <v>1</v>
      </c>
    </row>
    <row r="1989" spans="1:21" x14ac:dyDescent="0.3">
      <c r="A1989">
        <v>2017</v>
      </c>
      <c r="B1989" t="s">
        <v>1902</v>
      </c>
      <c r="C1989" s="1">
        <v>42918</v>
      </c>
      <c r="D1989" s="3">
        <v>84</v>
      </c>
      <c r="E1989" s="3">
        <v>84</v>
      </c>
      <c r="F1989" s="1"/>
      <c r="G1989" s="1"/>
      <c r="H1989" t="s">
        <v>2305</v>
      </c>
      <c r="I1989" t="s">
        <v>2333</v>
      </c>
      <c r="J1989" s="1" t="s">
        <v>2212</v>
      </c>
      <c r="K1989">
        <v>1</v>
      </c>
      <c r="Q1989" s="3"/>
      <c r="R1989" s="3"/>
      <c r="S1989" s="3"/>
    </row>
    <row r="1990" spans="1:21" x14ac:dyDescent="0.3">
      <c r="A1990">
        <v>2017</v>
      </c>
      <c r="B1990" t="s">
        <v>1903</v>
      </c>
      <c r="C1990" s="1">
        <v>42917</v>
      </c>
      <c r="D1990" s="3">
        <v>102</v>
      </c>
      <c r="E1990" s="3">
        <v>102</v>
      </c>
      <c r="F1990" s="1"/>
      <c r="G1990" s="1"/>
      <c r="H1990" t="s">
        <v>3686</v>
      </c>
      <c r="I1990" t="s">
        <v>2341</v>
      </c>
      <c r="J1990" s="1" t="s">
        <v>2212</v>
      </c>
      <c r="K1990">
        <v>1</v>
      </c>
      <c r="M1990">
        <f>SUM(K1964:K1990)</f>
        <v>27</v>
      </c>
      <c r="O1990" s="4">
        <f>AVERAGE(D1964:D1990)</f>
        <v>83.148148148148152</v>
      </c>
      <c r="Q1990" s="3"/>
      <c r="R1990" s="3"/>
      <c r="S1990" s="3"/>
    </row>
    <row r="1991" spans="1:21" x14ac:dyDescent="0.3">
      <c r="A1991">
        <v>2017</v>
      </c>
      <c r="B1991" t="s">
        <v>1904</v>
      </c>
      <c r="C1991" s="1">
        <v>42915</v>
      </c>
      <c r="D1991" s="3">
        <v>86</v>
      </c>
      <c r="E1991" s="3">
        <v>86</v>
      </c>
      <c r="F1991" s="1"/>
      <c r="G1991" s="1"/>
      <c r="H1991" t="s">
        <v>3479</v>
      </c>
      <c r="I1991" t="s">
        <v>3448</v>
      </c>
      <c r="J1991" s="1" t="s">
        <v>2212</v>
      </c>
      <c r="K1991">
        <v>1</v>
      </c>
      <c r="Q1991" s="3"/>
      <c r="R1991" s="3"/>
      <c r="S1991" s="3"/>
    </row>
    <row r="1992" spans="1:21" x14ac:dyDescent="0.3">
      <c r="A1992">
        <v>2017</v>
      </c>
      <c r="B1992" t="s">
        <v>1905</v>
      </c>
      <c r="C1992" s="1">
        <v>42915</v>
      </c>
      <c r="D1992" s="3">
        <v>87</v>
      </c>
      <c r="E1992" s="3">
        <v>87</v>
      </c>
      <c r="F1992" s="1"/>
      <c r="G1992" s="1"/>
      <c r="H1992" t="s">
        <v>2390</v>
      </c>
      <c r="I1992" t="s">
        <v>2359</v>
      </c>
      <c r="J1992" s="1" t="s">
        <v>2212</v>
      </c>
      <c r="K1992">
        <v>1</v>
      </c>
      <c r="Q1992" s="3"/>
      <c r="R1992" s="3"/>
      <c r="S1992" s="3"/>
    </row>
    <row r="1993" spans="1:21" x14ac:dyDescent="0.3">
      <c r="A1993">
        <v>2017</v>
      </c>
      <c r="B1993" t="s">
        <v>1906</v>
      </c>
      <c r="C1993" s="1">
        <v>42913</v>
      </c>
      <c r="D1993" s="3">
        <v>78</v>
      </c>
      <c r="E1993" s="3">
        <v>78</v>
      </c>
      <c r="F1993" s="1"/>
      <c r="G1993" s="1"/>
      <c r="H1993" t="s">
        <v>2311</v>
      </c>
      <c r="I1993" t="s">
        <v>2341</v>
      </c>
      <c r="J1993" s="1" t="s">
        <v>2212</v>
      </c>
      <c r="K1993">
        <v>1</v>
      </c>
      <c r="Q1993" s="3"/>
      <c r="R1993" s="3"/>
      <c r="S1993" s="3"/>
    </row>
    <row r="1994" spans="1:21" x14ac:dyDescent="0.3">
      <c r="A1994">
        <v>2017</v>
      </c>
      <c r="B1994" t="s">
        <v>1907</v>
      </c>
      <c r="C1994" s="1">
        <v>42913</v>
      </c>
      <c r="D1994" s="3">
        <v>75</v>
      </c>
      <c r="E1994" s="3">
        <v>75</v>
      </c>
      <c r="F1994" s="1"/>
      <c r="G1994" s="1"/>
      <c r="H1994" t="s">
        <v>3944</v>
      </c>
      <c r="I1994" t="s">
        <v>2348</v>
      </c>
      <c r="J1994" s="1" t="s">
        <v>2212</v>
      </c>
      <c r="K1994">
        <v>1</v>
      </c>
      <c r="Q1994" s="3"/>
      <c r="R1994" s="3"/>
      <c r="S1994" s="3"/>
    </row>
    <row r="1995" spans="1:21" x14ac:dyDescent="0.3">
      <c r="A1995">
        <v>2017</v>
      </c>
      <c r="B1995" t="s">
        <v>1908</v>
      </c>
      <c r="C1995" s="1">
        <v>42913</v>
      </c>
      <c r="D1995" s="3">
        <v>85</v>
      </c>
      <c r="E1995" s="3">
        <v>85</v>
      </c>
      <c r="F1995" s="1"/>
      <c r="G1995" s="1"/>
      <c r="H1995" t="s">
        <v>2309</v>
      </c>
      <c r="I1995" t="s">
        <v>2333</v>
      </c>
      <c r="J1995" s="1" t="s">
        <v>2212</v>
      </c>
      <c r="K1995">
        <v>1</v>
      </c>
      <c r="Q1995" s="3"/>
      <c r="R1995" s="3"/>
      <c r="S1995" s="3"/>
    </row>
    <row r="1996" spans="1:21" x14ac:dyDescent="0.3">
      <c r="A1996">
        <v>2017</v>
      </c>
      <c r="B1996" t="s">
        <v>1909</v>
      </c>
      <c r="C1996" s="1">
        <v>42911</v>
      </c>
      <c r="D1996" s="3">
        <v>62</v>
      </c>
      <c r="E1996" s="3">
        <v>62</v>
      </c>
      <c r="F1996" s="1"/>
      <c r="G1996" s="1"/>
      <c r="H1996" t="s">
        <v>3613</v>
      </c>
      <c r="I1996" t="s">
        <v>2333</v>
      </c>
      <c r="J1996" s="1" t="s">
        <v>2212</v>
      </c>
      <c r="K1996">
        <v>1</v>
      </c>
      <c r="Q1996" s="3">
        <v>62</v>
      </c>
      <c r="R1996" s="3"/>
      <c r="S1996" s="3"/>
      <c r="T1996">
        <v>1</v>
      </c>
    </row>
    <row r="1997" spans="1:21" x14ac:dyDescent="0.3">
      <c r="A1997">
        <v>2017</v>
      </c>
      <c r="B1997" t="s">
        <v>1910</v>
      </c>
      <c r="C1997" s="1">
        <v>42909</v>
      </c>
      <c r="D1997" s="3">
        <v>85</v>
      </c>
      <c r="E1997" s="3">
        <v>85</v>
      </c>
      <c r="F1997" s="1"/>
      <c r="G1997" s="1"/>
      <c r="H1997" t="s">
        <v>3605</v>
      </c>
      <c r="I1997" t="s">
        <v>2348</v>
      </c>
      <c r="J1997" s="1" t="s">
        <v>2212</v>
      </c>
      <c r="K1997">
        <v>1</v>
      </c>
      <c r="Q1997" s="3"/>
      <c r="R1997" s="3"/>
      <c r="S1997" s="3"/>
    </row>
    <row r="1998" spans="1:21" x14ac:dyDescent="0.3">
      <c r="A1998">
        <v>2017</v>
      </c>
      <c r="B1998" t="s">
        <v>1911</v>
      </c>
      <c r="C1998" s="1">
        <v>42909</v>
      </c>
      <c r="D1998" s="3">
        <v>68</v>
      </c>
      <c r="E1998" s="3">
        <v>68</v>
      </c>
      <c r="F1998" s="1"/>
      <c r="G1998" s="1"/>
      <c r="H1998" t="s">
        <v>2354</v>
      </c>
      <c r="I1998" t="s">
        <v>2341</v>
      </c>
      <c r="J1998" s="1" t="s">
        <v>2212</v>
      </c>
      <c r="K1998">
        <v>1</v>
      </c>
      <c r="Q1998" s="3"/>
      <c r="R1998" s="3">
        <v>68</v>
      </c>
      <c r="S1998" s="3"/>
      <c r="U1998">
        <v>1</v>
      </c>
    </row>
    <row r="1999" spans="1:21" x14ac:dyDescent="0.3">
      <c r="A1999">
        <v>2017</v>
      </c>
      <c r="B1999" t="s">
        <v>1912</v>
      </c>
      <c r="C1999" s="1">
        <v>42909</v>
      </c>
      <c r="D1999" s="3">
        <v>87</v>
      </c>
      <c r="E1999" s="3">
        <v>87</v>
      </c>
      <c r="F1999" s="1"/>
      <c r="G1999" s="1"/>
      <c r="H1999" t="s">
        <v>3450</v>
      </c>
      <c r="I1999" t="s">
        <v>2333</v>
      </c>
      <c r="J1999" s="1" t="s">
        <v>2212</v>
      </c>
      <c r="K1999">
        <v>1</v>
      </c>
      <c r="Q1999" s="3"/>
      <c r="R1999" s="3"/>
      <c r="S1999" s="3"/>
    </row>
    <row r="2000" spans="1:21" x14ac:dyDescent="0.3">
      <c r="A2000">
        <v>2017</v>
      </c>
      <c r="B2000" t="s">
        <v>1913</v>
      </c>
      <c r="C2000" s="1">
        <v>42909</v>
      </c>
      <c r="D2000" s="3">
        <v>90</v>
      </c>
      <c r="E2000" s="3">
        <v>90</v>
      </c>
      <c r="F2000" s="1"/>
      <c r="G2000" s="1"/>
      <c r="H2000" t="s">
        <v>3640</v>
      </c>
      <c r="I2000" t="s">
        <v>2348</v>
      </c>
      <c r="J2000" s="1" t="s">
        <v>2212</v>
      </c>
      <c r="K2000">
        <v>1</v>
      </c>
      <c r="Q2000" s="3"/>
      <c r="R2000" s="3"/>
      <c r="S2000" s="3"/>
    </row>
    <row r="2001" spans="1:20" x14ac:dyDescent="0.3">
      <c r="A2001">
        <v>2017</v>
      </c>
      <c r="B2001" t="s">
        <v>1914</v>
      </c>
      <c r="C2001" s="1">
        <v>42909</v>
      </c>
      <c r="D2001" s="3">
        <v>56</v>
      </c>
      <c r="E2001" s="3">
        <v>56</v>
      </c>
      <c r="F2001" s="1" t="s">
        <v>2168</v>
      </c>
      <c r="G2001" s="1"/>
      <c r="H2001" t="s">
        <v>2311</v>
      </c>
      <c r="I2001" t="s">
        <v>2341</v>
      </c>
      <c r="J2001" s="1" t="s">
        <v>2212</v>
      </c>
      <c r="K2001">
        <v>1</v>
      </c>
      <c r="Q2001" s="3">
        <v>56</v>
      </c>
      <c r="R2001" s="3"/>
      <c r="S2001" s="3"/>
      <c r="T2001">
        <v>1</v>
      </c>
    </row>
    <row r="2002" spans="1:20" x14ac:dyDescent="0.3">
      <c r="A2002">
        <v>2017</v>
      </c>
      <c r="B2002" t="s">
        <v>1915</v>
      </c>
      <c r="C2002" s="1">
        <v>42908</v>
      </c>
      <c r="D2002" s="3">
        <v>91</v>
      </c>
      <c r="E2002" s="3">
        <v>91</v>
      </c>
      <c r="F2002" s="1"/>
      <c r="G2002" s="1"/>
      <c r="H2002" t="s">
        <v>3614</v>
      </c>
      <c r="I2002" t="s">
        <v>2333</v>
      </c>
      <c r="J2002" s="1" t="s">
        <v>2212</v>
      </c>
      <c r="K2002">
        <v>1</v>
      </c>
      <c r="Q2002" s="3"/>
      <c r="R2002" s="3"/>
      <c r="S2002" s="3"/>
    </row>
    <row r="2003" spans="1:20" x14ac:dyDescent="0.3">
      <c r="A2003">
        <v>2017</v>
      </c>
      <c r="B2003" t="s">
        <v>1916</v>
      </c>
      <c r="C2003" s="1">
        <v>42908</v>
      </c>
      <c r="D2003" s="3">
        <v>83</v>
      </c>
      <c r="E2003" s="3">
        <v>83</v>
      </c>
      <c r="F2003" s="1"/>
      <c r="G2003" s="1"/>
      <c r="H2003" t="s">
        <v>3945</v>
      </c>
      <c r="I2003" t="s">
        <v>2348</v>
      </c>
      <c r="J2003" s="1" t="s">
        <v>2212</v>
      </c>
      <c r="K2003">
        <v>1</v>
      </c>
      <c r="Q2003" s="3"/>
      <c r="R2003" s="3"/>
      <c r="S2003" s="3"/>
    </row>
    <row r="2004" spans="1:20" x14ac:dyDescent="0.3">
      <c r="A2004">
        <v>2017</v>
      </c>
      <c r="B2004" t="s">
        <v>1917</v>
      </c>
      <c r="C2004" s="1">
        <v>42908</v>
      </c>
      <c r="D2004" s="3">
        <v>84</v>
      </c>
      <c r="E2004" s="3">
        <v>84</v>
      </c>
      <c r="F2004" s="1"/>
      <c r="G2004" s="1"/>
      <c r="H2004" t="s">
        <v>2305</v>
      </c>
      <c r="I2004" t="s">
        <v>2333</v>
      </c>
      <c r="J2004" s="1" t="s">
        <v>2212</v>
      </c>
      <c r="K2004">
        <v>1</v>
      </c>
      <c r="Q2004" s="3"/>
      <c r="R2004" s="3"/>
      <c r="S2004" s="3"/>
    </row>
    <row r="2005" spans="1:20" x14ac:dyDescent="0.3">
      <c r="A2005">
        <v>2017</v>
      </c>
      <c r="B2005" t="s">
        <v>1918</v>
      </c>
      <c r="C2005" s="1">
        <v>42907</v>
      </c>
      <c r="D2005" s="3">
        <v>87</v>
      </c>
      <c r="E2005" s="3">
        <v>87</v>
      </c>
      <c r="F2005" s="1"/>
      <c r="G2005" s="1"/>
      <c r="H2005" t="s">
        <v>3532</v>
      </c>
      <c r="I2005" t="s">
        <v>2341</v>
      </c>
      <c r="J2005" s="1" t="s">
        <v>2212</v>
      </c>
      <c r="K2005">
        <v>1</v>
      </c>
      <c r="Q2005" s="3"/>
      <c r="R2005" s="3"/>
      <c r="S2005" s="3"/>
    </row>
    <row r="2006" spans="1:20" x14ac:dyDescent="0.3">
      <c r="A2006">
        <v>2017</v>
      </c>
      <c r="B2006" t="s">
        <v>1919</v>
      </c>
      <c r="C2006" s="1">
        <v>42903</v>
      </c>
      <c r="D2006" s="3">
        <v>84</v>
      </c>
      <c r="E2006" s="3">
        <v>84</v>
      </c>
      <c r="F2006" s="1"/>
      <c r="G2006" s="1"/>
      <c r="H2006" t="s">
        <v>3479</v>
      </c>
      <c r="I2006" t="s">
        <v>3448</v>
      </c>
      <c r="J2006" s="1" t="s">
        <v>2212</v>
      </c>
      <c r="K2006">
        <v>1</v>
      </c>
      <c r="Q2006" s="3"/>
      <c r="R2006" s="3"/>
      <c r="S2006" s="3"/>
    </row>
    <row r="2007" spans="1:20" x14ac:dyDescent="0.3">
      <c r="A2007">
        <v>2017</v>
      </c>
      <c r="B2007" t="s">
        <v>1920</v>
      </c>
      <c r="C2007" s="1">
        <v>42903</v>
      </c>
      <c r="D2007" s="3">
        <v>81</v>
      </c>
      <c r="E2007" s="3">
        <v>81</v>
      </c>
      <c r="F2007" s="1"/>
      <c r="G2007" s="1"/>
      <c r="H2007" t="s">
        <v>3537</v>
      </c>
      <c r="I2007" t="s">
        <v>2341</v>
      </c>
      <c r="J2007" s="1" t="s">
        <v>2212</v>
      </c>
      <c r="K2007">
        <v>1</v>
      </c>
      <c r="Q2007" s="3"/>
      <c r="R2007" s="3"/>
      <c r="S2007" s="3"/>
    </row>
    <row r="2008" spans="1:20" x14ac:dyDescent="0.3">
      <c r="A2008">
        <v>2017</v>
      </c>
      <c r="B2008" t="s">
        <v>1921</v>
      </c>
      <c r="C2008" s="1">
        <v>42901</v>
      </c>
      <c r="D2008" s="3">
        <v>87</v>
      </c>
      <c r="E2008" s="3">
        <v>87</v>
      </c>
      <c r="F2008" s="1"/>
      <c r="G2008" s="1"/>
      <c r="H2008" t="s">
        <v>3460</v>
      </c>
      <c r="I2008" t="s">
        <v>2330</v>
      </c>
      <c r="J2008" s="1" t="s">
        <v>2212</v>
      </c>
      <c r="K2008">
        <v>1</v>
      </c>
      <c r="Q2008" s="3"/>
      <c r="R2008" s="3"/>
      <c r="S2008" s="3"/>
    </row>
    <row r="2009" spans="1:20" x14ac:dyDescent="0.3">
      <c r="A2009">
        <v>2017</v>
      </c>
      <c r="B2009" t="s">
        <v>1922</v>
      </c>
      <c r="C2009" s="1">
        <v>42901</v>
      </c>
      <c r="D2009" s="3">
        <v>97</v>
      </c>
      <c r="E2009" s="3">
        <v>97</v>
      </c>
      <c r="F2009" s="1"/>
      <c r="G2009" s="1"/>
      <c r="H2009" t="s">
        <v>2376</v>
      </c>
      <c r="I2009" t="s">
        <v>2371</v>
      </c>
      <c r="J2009" s="1" t="s">
        <v>2212</v>
      </c>
      <c r="K2009">
        <v>1</v>
      </c>
      <c r="Q2009" s="3"/>
      <c r="R2009" s="3"/>
      <c r="S2009" s="3"/>
    </row>
    <row r="2010" spans="1:20" x14ac:dyDescent="0.3">
      <c r="A2010">
        <v>2017</v>
      </c>
      <c r="B2010" t="s">
        <v>1923</v>
      </c>
      <c r="C2010" s="1">
        <v>42900</v>
      </c>
      <c r="D2010" s="3">
        <v>89</v>
      </c>
      <c r="E2010" s="3">
        <v>89</v>
      </c>
      <c r="F2010" s="1"/>
      <c r="G2010" s="1"/>
      <c r="H2010" t="s">
        <v>3946</v>
      </c>
      <c r="I2010" t="s">
        <v>2371</v>
      </c>
      <c r="J2010" s="1" t="s">
        <v>2212</v>
      </c>
      <c r="K2010">
        <v>1</v>
      </c>
      <c r="Q2010" s="3"/>
      <c r="R2010" s="3"/>
      <c r="S2010" s="3"/>
    </row>
    <row r="2011" spans="1:20" x14ac:dyDescent="0.3">
      <c r="A2011">
        <v>2017</v>
      </c>
      <c r="B2011" t="s">
        <v>1924</v>
      </c>
      <c r="C2011" s="1">
        <v>42900</v>
      </c>
      <c r="D2011" s="3">
        <v>64</v>
      </c>
      <c r="E2011" s="3">
        <v>64</v>
      </c>
      <c r="F2011" s="1"/>
      <c r="G2011" s="1"/>
      <c r="H2011" t="s">
        <v>3731</v>
      </c>
      <c r="I2011" t="s">
        <v>2330</v>
      </c>
      <c r="J2011" s="1" t="s">
        <v>2212</v>
      </c>
      <c r="K2011">
        <v>1</v>
      </c>
      <c r="Q2011" s="3">
        <v>64</v>
      </c>
      <c r="R2011" s="3"/>
      <c r="S2011" s="3"/>
      <c r="T2011">
        <v>1</v>
      </c>
    </row>
    <row r="2012" spans="1:20" x14ac:dyDescent="0.3">
      <c r="A2012">
        <v>2017</v>
      </c>
      <c r="B2012" t="s">
        <v>1925</v>
      </c>
      <c r="C2012" s="1">
        <v>42893</v>
      </c>
      <c r="D2012" s="3">
        <v>87</v>
      </c>
      <c r="E2012" s="3">
        <v>87</v>
      </c>
      <c r="F2012" s="1"/>
      <c r="G2012" s="1"/>
      <c r="H2012" t="s">
        <v>3460</v>
      </c>
      <c r="I2012" t="s">
        <v>2330</v>
      </c>
      <c r="J2012" s="1" t="s">
        <v>2212</v>
      </c>
      <c r="K2012">
        <v>1</v>
      </c>
      <c r="Q2012" s="3"/>
      <c r="R2012" s="3"/>
      <c r="S2012" s="3"/>
    </row>
    <row r="2013" spans="1:20" x14ac:dyDescent="0.3">
      <c r="A2013">
        <v>2017</v>
      </c>
      <c r="B2013" t="s">
        <v>1926</v>
      </c>
      <c r="C2013" s="1">
        <v>42893</v>
      </c>
      <c r="D2013" s="3">
        <v>84</v>
      </c>
      <c r="E2013" s="3">
        <v>84</v>
      </c>
      <c r="F2013" s="1"/>
      <c r="G2013" s="1"/>
      <c r="H2013" t="s">
        <v>3492</v>
      </c>
      <c r="I2013" t="s">
        <v>2333</v>
      </c>
      <c r="J2013" s="1" t="s">
        <v>2212</v>
      </c>
      <c r="K2013">
        <v>1</v>
      </c>
      <c r="Q2013" s="3"/>
      <c r="R2013" s="3"/>
      <c r="S2013" s="3"/>
    </row>
    <row r="2014" spans="1:20" x14ac:dyDescent="0.3">
      <c r="A2014">
        <v>2017</v>
      </c>
      <c r="B2014" t="s">
        <v>1927</v>
      </c>
      <c r="C2014" s="1">
        <v>42892</v>
      </c>
      <c r="D2014" s="3">
        <v>81</v>
      </c>
      <c r="E2014" s="3">
        <v>81</v>
      </c>
      <c r="F2014" s="1"/>
      <c r="G2014" s="1"/>
      <c r="H2014" t="s">
        <v>3486</v>
      </c>
      <c r="I2014" t="s">
        <v>2333</v>
      </c>
      <c r="J2014" s="1" t="s">
        <v>2212</v>
      </c>
      <c r="K2014">
        <v>1</v>
      </c>
      <c r="Q2014" s="3"/>
      <c r="R2014" s="3"/>
      <c r="S2014" s="3"/>
    </row>
    <row r="2015" spans="1:20" x14ac:dyDescent="0.3">
      <c r="A2015">
        <v>2017</v>
      </c>
      <c r="B2015" t="s">
        <v>1928</v>
      </c>
      <c r="C2015" s="1">
        <v>42891</v>
      </c>
      <c r="D2015" s="3">
        <v>86</v>
      </c>
      <c r="E2015" s="3">
        <v>86</v>
      </c>
      <c r="F2015" s="1"/>
      <c r="G2015" s="1"/>
      <c r="H2015" t="s">
        <v>3686</v>
      </c>
      <c r="I2015" t="s">
        <v>2341</v>
      </c>
      <c r="J2015" s="1" t="s">
        <v>2212</v>
      </c>
      <c r="K2015">
        <v>1</v>
      </c>
      <c r="Q2015" s="3"/>
      <c r="R2015" s="3"/>
      <c r="S2015" s="3"/>
    </row>
    <row r="2016" spans="1:20" x14ac:dyDescent="0.3">
      <c r="A2016">
        <v>2017</v>
      </c>
      <c r="B2016" t="s">
        <v>1929</v>
      </c>
      <c r="C2016" s="1">
        <v>42891</v>
      </c>
      <c r="D2016" s="3">
        <v>77</v>
      </c>
      <c r="E2016" s="3">
        <v>77</v>
      </c>
      <c r="F2016" s="1"/>
      <c r="G2016" s="1"/>
      <c r="H2016" t="s">
        <v>3728</v>
      </c>
      <c r="I2016" t="s">
        <v>2333</v>
      </c>
      <c r="J2016" s="1" t="s">
        <v>2212</v>
      </c>
      <c r="K2016">
        <v>1</v>
      </c>
      <c r="Q2016" s="3"/>
      <c r="R2016" s="3"/>
      <c r="S2016" s="3"/>
    </row>
    <row r="2017" spans="1:21" x14ac:dyDescent="0.3">
      <c r="A2017">
        <v>2017</v>
      </c>
      <c r="B2017" t="s">
        <v>1930</v>
      </c>
      <c r="C2017" s="1">
        <v>42889</v>
      </c>
      <c r="D2017" s="3">
        <v>93</v>
      </c>
      <c r="E2017" s="3">
        <v>93</v>
      </c>
      <c r="F2017" s="1"/>
      <c r="G2017" s="1"/>
      <c r="H2017" t="s">
        <v>2307</v>
      </c>
      <c r="I2017" t="s">
        <v>2330</v>
      </c>
      <c r="J2017" s="1" t="s">
        <v>2212</v>
      </c>
      <c r="K2017">
        <v>1</v>
      </c>
      <c r="Q2017" s="3"/>
      <c r="R2017" s="3"/>
      <c r="S2017" s="3"/>
    </row>
    <row r="2018" spans="1:21" x14ac:dyDescent="0.3">
      <c r="A2018">
        <v>2017</v>
      </c>
      <c r="B2018" t="s">
        <v>1931</v>
      </c>
      <c r="C2018" s="1">
        <v>42888</v>
      </c>
      <c r="D2018" s="3">
        <v>87</v>
      </c>
      <c r="E2018" s="3">
        <v>87</v>
      </c>
      <c r="F2018" s="1"/>
      <c r="G2018" s="1"/>
      <c r="H2018" t="s">
        <v>3479</v>
      </c>
      <c r="I2018" t="s">
        <v>3448</v>
      </c>
      <c r="J2018" s="1" t="s">
        <v>2212</v>
      </c>
      <c r="K2018">
        <v>1</v>
      </c>
      <c r="Q2018" s="3"/>
      <c r="R2018" s="3"/>
      <c r="S2018" s="3"/>
    </row>
    <row r="2019" spans="1:21" x14ac:dyDescent="0.3">
      <c r="A2019">
        <v>2017</v>
      </c>
      <c r="B2019" t="s">
        <v>1932</v>
      </c>
      <c r="C2019" s="1">
        <v>42888</v>
      </c>
      <c r="D2019" s="3">
        <v>84</v>
      </c>
      <c r="E2019" s="3">
        <v>84</v>
      </c>
      <c r="F2019" s="1"/>
      <c r="G2019" s="1"/>
      <c r="H2019" t="s">
        <v>3479</v>
      </c>
      <c r="I2019" t="s">
        <v>3448</v>
      </c>
      <c r="J2019" s="1" t="s">
        <v>2212</v>
      </c>
      <c r="K2019">
        <v>1</v>
      </c>
      <c r="Q2019" s="3"/>
      <c r="R2019" s="3"/>
      <c r="S2019" s="3"/>
    </row>
    <row r="2020" spans="1:21" x14ac:dyDescent="0.3">
      <c r="A2020">
        <v>2017</v>
      </c>
      <c r="B2020" t="s">
        <v>1933</v>
      </c>
      <c r="C2020" s="1">
        <v>42887</v>
      </c>
      <c r="D2020" s="3">
        <v>90</v>
      </c>
      <c r="E2020" s="3">
        <v>90</v>
      </c>
      <c r="F2020" s="1"/>
      <c r="G2020" s="1"/>
      <c r="H2020" t="s">
        <v>3601</v>
      </c>
      <c r="I2020" t="s">
        <v>2333</v>
      </c>
      <c r="J2020" s="1" t="s">
        <v>2212</v>
      </c>
      <c r="K2020">
        <v>1</v>
      </c>
      <c r="Q2020" s="3"/>
      <c r="R2020" s="3"/>
      <c r="S2020" s="3"/>
    </row>
    <row r="2021" spans="1:21" x14ac:dyDescent="0.3">
      <c r="A2021">
        <v>2017</v>
      </c>
      <c r="B2021" t="s">
        <v>1934</v>
      </c>
      <c r="C2021" s="1">
        <v>42887</v>
      </c>
      <c r="D2021" s="3">
        <v>88</v>
      </c>
      <c r="E2021" s="3">
        <v>88</v>
      </c>
      <c r="F2021" s="1"/>
      <c r="G2021" s="1"/>
      <c r="H2021" t="s">
        <v>3672</v>
      </c>
      <c r="I2021" t="s">
        <v>2371</v>
      </c>
      <c r="J2021" s="1" t="s">
        <v>2212</v>
      </c>
      <c r="K2021">
        <v>1</v>
      </c>
      <c r="Q2021" s="3"/>
      <c r="R2021" s="3"/>
      <c r="S2021" s="3"/>
    </row>
    <row r="2022" spans="1:21" x14ac:dyDescent="0.3">
      <c r="A2022">
        <v>2017</v>
      </c>
      <c r="B2022" t="s">
        <v>1935</v>
      </c>
      <c r="C2022" s="1">
        <v>42887</v>
      </c>
      <c r="D2022" s="3">
        <v>87</v>
      </c>
      <c r="E2022" s="3">
        <v>87</v>
      </c>
      <c r="F2022" s="1"/>
      <c r="G2022" s="1"/>
      <c r="H2022" t="s">
        <v>3474</v>
      </c>
      <c r="I2022" t="s">
        <v>2333</v>
      </c>
      <c r="J2022" s="1" t="s">
        <v>2212</v>
      </c>
      <c r="K2022">
        <v>1</v>
      </c>
      <c r="M2022">
        <f>SUM(K1991:K2022)</f>
        <v>32</v>
      </c>
      <c r="O2022" s="4">
        <f>AVERAGE(D1991:D2022)</f>
        <v>82.8125</v>
      </c>
      <c r="Q2022" s="3"/>
      <c r="R2022" s="3"/>
      <c r="S2022" s="3"/>
    </row>
    <row r="2023" spans="1:21" x14ac:dyDescent="0.3">
      <c r="A2023">
        <v>2017</v>
      </c>
      <c r="B2023" t="s">
        <v>1936</v>
      </c>
      <c r="C2023" s="1">
        <v>42884</v>
      </c>
      <c r="D2023" s="3">
        <v>91</v>
      </c>
      <c r="E2023" s="3">
        <v>91</v>
      </c>
      <c r="F2023" s="1"/>
      <c r="G2023" s="1"/>
      <c r="H2023" t="s">
        <v>2307</v>
      </c>
      <c r="I2023" t="s">
        <v>2330</v>
      </c>
      <c r="J2023" s="1" t="s">
        <v>2212</v>
      </c>
      <c r="K2023">
        <v>1</v>
      </c>
      <c r="Q2023" s="3"/>
      <c r="R2023" s="3"/>
      <c r="S2023" s="3"/>
    </row>
    <row r="2024" spans="1:21" x14ac:dyDescent="0.3">
      <c r="A2024">
        <v>2017</v>
      </c>
      <c r="B2024" t="s">
        <v>1937</v>
      </c>
      <c r="C2024" s="1">
        <v>42879</v>
      </c>
      <c r="D2024" s="3">
        <v>72</v>
      </c>
      <c r="E2024" s="3">
        <v>72</v>
      </c>
      <c r="F2024" s="1"/>
      <c r="G2024" s="1"/>
      <c r="H2024" t="s">
        <v>3947</v>
      </c>
      <c r="I2024" t="s">
        <v>3476</v>
      </c>
      <c r="J2024" s="1" t="s">
        <v>2212</v>
      </c>
      <c r="K2024">
        <v>1</v>
      </c>
      <c r="Q2024" s="3"/>
      <c r="R2024" s="3">
        <v>72</v>
      </c>
      <c r="S2024" s="3"/>
      <c r="U2024">
        <v>1</v>
      </c>
    </row>
    <row r="2025" spans="1:21" x14ac:dyDescent="0.3">
      <c r="A2025">
        <v>2017</v>
      </c>
      <c r="B2025" t="s">
        <v>1938</v>
      </c>
      <c r="C2025" s="1">
        <v>42879</v>
      </c>
      <c r="D2025" s="3">
        <v>86</v>
      </c>
      <c r="E2025" s="3">
        <v>86</v>
      </c>
      <c r="F2025" s="1"/>
      <c r="G2025" s="1"/>
      <c r="H2025" t="s">
        <v>2308</v>
      </c>
      <c r="I2025" t="s">
        <v>2371</v>
      </c>
      <c r="J2025" s="1" t="s">
        <v>2212</v>
      </c>
      <c r="K2025">
        <v>1</v>
      </c>
      <c r="Q2025" s="3"/>
      <c r="R2025" s="3"/>
      <c r="S2025" s="3"/>
    </row>
    <row r="2026" spans="1:21" x14ac:dyDescent="0.3">
      <c r="A2026">
        <v>2017</v>
      </c>
      <c r="B2026" t="s">
        <v>1939</v>
      </c>
      <c r="C2026" s="1">
        <v>42879</v>
      </c>
      <c r="D2026" s="3">
        <v>70</v>
      </c>
      <c r="E2026" s="3">
        <v>70</v>
      </c>
      <c r="F2026" s="1"/>
      <c r="G2026" s="1"/>
      <c r="H2026" t="s">
        <v>3713</v>
      </c>
      <c r="I2026" t="s">
        <v>2348</v>
      </c>
      <c r="J2026" s="1" t="s">
        <v>2212</v>
      </c>
      <c r="K2026">
        <v>1</v>
      </c>
      <c r="Q2026" s="3"/>
      <c r="R2026" s="3">
        <v>70</v>
      </c>
      <c r="S2026" s="3"/>
      <c r="U2026">
        <v>1</v>
      </c>
    </row>
    <row r="2027" spans="1:21" x14ac:dyDescent="0.3">
      <c r="A2027">
        <v>2017</v>
      </c>
      <c r="B2027" t="s">
        <v>1940</v>
      </c>
      <c r="C2027" s="1">
        <v>42878</v>
      </c>
      <c r="D2027" s="3">
        <v>83</v>
      </c>
      <c r="E2027" s="3">
        <v>83</v>
      </c>
      <c r="F2027" s="1"/>
      <c r="G2027" s="1"/>
      <c r="H2027" t="s">
        <v>3483</v>
      </c>
      <c r="I2027" t="s">
        <v>2333</v>
      </c>
      <c r="J2027" s="1" t="s">
        <v>2212</v>
      </c>
      <c r="K2027">
        <v>1</v>
      </c>
      <c r="Q2027" s="3"/>
      <c r="R2027" s="3"/>
      <c r="S2027" s="3"/>
    </row>
    <row r="2028" spans="1:21" x14ac:dyDescent="0.3">
      <c r="A2028">
        <v>2017</v>
      </c>
      <c r="B2028" t="s">
        <v>1941</v>
      </c>
      <c r="C2028" s="1">
        <v>42878</v>
      </c>
      <c r="D2028" s="3">
        <v>85</v>
      </c>
      <c r="E2028" s="3">
        <v>85</v>
      </c>
      <c r="F2028" s="1"/>
      <c r="G2028" s="1"/>
      <c r="H2028" t="s">
        <v>3948</v>
      </c>
      <c r="I2028" t="s">
        <v>3620</v>
      </c>
      <c r="J2028" s="1" t="s">
        <v>2212</v>
      </c>
      <c r="K2028">
        <v>1</v>
      </c>
      <c r="Q2028" s="3"/>
      <c r="R2028" s="3"/>
      <c r="S2028" s="3"/>
    </row>
    <row r="2029" spans="1:21" x14ac:dyDescent="0.3">
      <c r="A2029">
        <v>2017</v>
      </c>
      <c r="B2029" t="s">
        <v>1942</v>
      </c>
      <c r="C2029" s="1">
        <v>42878</v>
      </c>
      <c r="D2029" s="3">
        <v>93</v>
      </c>
      <c r="E2029" s="3">
        <v>93</v>
      </c>
      <c r="F2029" s="1"/>
      <c r="G2029" s="1"/>
      <c r="H2029" t="s">
        <v>2304</v>
      </c>
      <c r="I2029" t="s">
        <v>2333</v>
      </c>
      <c r="J2029" s="1" t="s">
        <v>2212</v>
      </c>
      <c r="K2029">
        <v>1</v>
      </c>
      <c r="Q2029" s="3"/>
      <c r="R2029" s="3"/>
      <c r="S2029" s="3"/>
    </row>
    <row r="2030" spans="1:21" x14ac:dyDescent="0.3">
      <c r="A2030">
        <v>2017</v>
      </c>
      <c r="B2030" t="s">
        <v>1943</v>
      </c>
      <c r="C2030" s="1">
        <v>42878</v>
      </c>
      <c r="D2030" s="3">
        <v>97</v>
      </c>
      <c r="E2030" s="3">
        <v>97</v>
      </c>
      <c r="F2030" s="1"/>
      <c r="G2030" s="1"/>
      <c r="H2030" t="s">
        <v>2304</v>
      </c>
      <c r="I2030" t="s">
        <v>2333</v>
      </c>
      <c r="J2030" s="1" t="s">
        <v>2212</v>
      </c>
      <c r="K2030">
        <v>1</v>
      </c>
      <c r="Q2030" s="3"/>
      <c r="R2030" s="3"/>
      <c r="S2030" s="3"/>
    </row>
    <row r="2031" spans="1:21" x14ac:dyDescent="0.3">
      <c r="A2031">
        <v>2017</v>
      </c>
      <c r="B2031" t="s">
        <v>1944</v>
      </c>
      <c r="C2031" s="1">
        <v>42875</v>
      </c>
      <c r="D2031" s="3">
        <v>89</v>
      </c>
      <c r="E2031" s="3">
        <v>89</v>
      </c>
      <c r="F2031" s="1"/>
      <c r="G2031" s="1"/>
      <c r="H2031" t="s">
        <v>3461</v>
      </c>
      <c r="I2031" t="s">
        <v>2341</v>
      </c>
      <c r="J2031" s="1" t="s">
        <v>2212</v>
      </c>
      <c r="K2031">
        <v>1</v>
      </c>
      <c r="Q2031" s="3"/>
      <c r="R2031" s="3"/>
      <c r="S2031" s="3"/>
    </row>
    <row r="2032" spans="1:21" x14ac:dyDescent="0.3">
      <c r="A2032">
        <v>2017</v>
      </c>
      <c r="B2032" t="s">
        <v>1945</v>
      </c>
      <c r="C2032" s="1">
        <v>42875</v>
      </c>
      <c r="D2032" s="3">
        <v>71</v>
      </c>
      <c r="E2032" s="3">
        <v>71</v>
      </c>
      <c r="F2032" s="1"/>
      <c r="G2032" s="1"/>
      <c r="H2032" t="s">
        <v>3643</v>
      </c>
      <c r="I2032" t="s">
        <v>2341</v>
      </c>
      <c r="J2032" s="1" t="s">
        <v>2212</v>
      </c>
      <c r="K2032">
        <v>1</v>
      </c>
      <c r="Q2032" s="3"/>
      <c r="R2032" s="3">
        <v>71</v>
      </c>
      <c r="S2032" s="3"/>
      <c r="U2032">
        <v>1</v>
      </c>
    </row>
    <row r="2033" spans="1:21" x14ac:dyDescent="0.3">
      <c r="A2033">
        <v>2017</v>
      </c>
      <c r="B2033" t="s">
        <v>1946</v>
      </c>
      <c r="C2033" s="1">
        <v>42874</v>
      </c>
      <c r="D2033" s="3">
        <v>68</v>
      </c>
      <c r="E2033" s="3">
        <v>68</v>
      </c>
      <c r="F2033" s="1"/>
      <c r="G2033" s="1"/>
      <c r="H2033" t="s">
        <v>2311</v>
      </c>
      <c r="I2033" t="s">
        <v>2341</v>
      </c>
      <c r="J2033" s="1" t="s">
        <v>2212</v>
      </c>
      <c r="K2033">
        <v>1</v>
      </c>
      <c r="Q2033" s="3"/>
      <c r="R2033" s="3">
        <v>68</v>
      </c>
      <c r="S2033" s="3"/>
      <c r="U2033">
        <v>1</v>
      </c>
    </row>
    <row r="2034" spans="1:21" x14ac:dyDescent="0.3">
      <c r="A2034">
        <v>2017</v>
      </c>
      <c r="B2034" t="s">
        <v>1947</v>
      </c>
      <c r="C2034" s="1">
        <v>42873</v>
      </c>
      <c r="D2034" s="3">
        <v>88</v>
      </c>
      <c r="E2034" s="3">
        <v>88</v>
      </c>
      <c r="F2034" s="1"/>
      <c r="G2034" s="1"/>
      <c r="H2034" t="s">
        <v>3718</v>
      </c>
      <c r="I2034" t="s">
        <v>2333</v>
      </c>
      <c r="J2034" s="1" t="s">
        <v>2212</v>
      </c>
      <c r="K2034">
        <v>1</v>
      </c>
      <c r="Q2034" s="3"/>
      <c r="R2034" s="3"/>
      <c r="S2034" s="3"/>
    </row>
    <row r="2035" spans="1:21" x14ac:dyDescent="0.3">
      <c r="A2035">
        <v>2017</v>
      </c>
      <c r="B2035" t="s">
        <v>1948</v>
      </c>
      <c r="C2035" s="1">
        <v>42871</v>
      </c>
      <c r="D2035" s="3">
        <v>95</v>
      </c>
      <c r="E2035" s="3">
        <v>95</v>
      </c>
      <c r="F2035" s="1"/>
      <c r="G2035" s="1"/>
      <c r="H2035" t="s">
        <v>3503</v>
      </c>
      <c r="I2035" t="s">
        <v>2341</v>
      </c>
      <c r="J2035" s="1" t="s">
        <v>2212</v>
      </c>
      <c r="K2035">
        <v>1</v>
      </c>
      <c r="Q2035" s="3"/>
      <c r="R2035" s="3"/>
      <c r="S2035" s="3"/>
    </row>
    <row r="2036" spans="1:21" x14ac:dyDescent="0.3">
      <c r="A2036">
        <v>2017</v>
      </c>
      <c r="B2036" t="s">
        <v>1949</v>
      </c>
      <c r="C2036" s="1">
        <v>42870</v>
      </c>
      <c r="D2036" s="3">
        <v>81</v>
      </c>
      <c r="E2036" s="3">
        <v>81</v>
      </c>
      <c r="F2036" s="1"/>
      <c r="G2036" s="1"/>
      <c r="H2036" t="s">
        <v>3901</v>
      </c>
      <c r="I2036" t="s">
        <v>2348</v>
      </c>
      <c r="J2036" s="1" t="s">
        <v>2212</v>
      </c>
      <c r="K2036">
        <v>1</v>
      </c>
      <c r="Q2036" s="3"/>
      <c r="R2036" s="3"/>
      <c r="S2036" s="3"/>
    </row>
    <row r="2037" spans="1:21" x14ac:dyDescent="0.3">
      <c r="A2037">
        <v>2017</v>
      </c>
      <c r="B2037" t="s">
        <v>1950</v>
      </c>
      <c r="C2037" s="1">
        <v>42864</v>
      </c>
      <c r="D2037" s="3">
        <v>92</v>
      </c>
      <c r="E2037" s="3">
        <v>92</v>
      </c>
      <c r="F2037" s="1"/>
      <c r="G2037" s="1"/>
      <c r="H2037" t="s">
        <v>3601</v>
      </c>
      <c r="I2037" t="s">
        <v>2333</v>
      </c>
      <c r="J2037" s="1" t="s">
        <v>2212</v>
      </c>
      <c r="K2037">
        <v>1</v>
      </c>
      <c r="Q2037" s="3"/>
      <c r="R2037" s="3"/>
      <c r="S2037" s="3"/>
    </row>
    <row r="2038" spans="1:21" x14ac:dyDescent="0.3">
      <c r="A2038">
        <v>2017</v>
      </c>
      <c r="B2038" t="s">
        <v>1951</v>
      </c>
      <c r="C2038" s="1">
        <v>42864</v>
      </c>
      <c r="D2038" s="3">
        <v>93</v>
      </c>
      <c r="E2038" s="3">
        <v>93</v>
      </c>
      <c r="F2038" s="1"/>
      <c r="G2038" s="1"/>
      <c r="H2038" t="s">
        <v>2317</v>
      </c>
      <c r="I2038" t="s">
        <v>2333</v>
      </c>
      <c r="J2038" s="1" t="s">
        <v>2212</v>
      </c>
      <c r="K2038">
        <v>1</v>
      </c>
      <c r="Q2038" s="3"/>
      <c r="R2038" s="3"/>
      <c r="S2038" s="3"/>
    </row>
    <row r="2039" spans="1:21" x14ac:dyDescent="0.3">
      <c r="A2039">
        <v>2017</v>
      </c>
      <c r="B2039" t="s">
        <v>1952</v>
      </c>
      <c r="C2039" s="1">
        <v>42864</v>
      </c>
      <c r="D2039" s="3">
        <v>88</v>
      </c>
      <c r="E2039" s="3">
        <v>88</v>
      </c>
      <c r="F2039" s="1"/>
      <c r="G2039" s="1"/>
      <c r="H2039" t="s">
        <v>3623</v>
      </c>
      <c r="I2039" t="s">
        <v>2333</v>
      </c>
      <c r="J2039" s="1" t="s">
        <v>2212</v>
      </c>
      <c r="K2039">
        <v>1</v>
      </c>
      <c r="Q2039" s="3"/>
      <c r="R2039" s="3"/>
      <c r="S2039" s="3"/>
    </row>
    <row r="2040" spans="1:21" x14ac:dyDescent="0.3">
      <c r="A2040">
        <v>2017</v>
      </c>
      <c r="B2040" t="s">
        <v>1953</v>
      </c>
      <c r="C2040" s="1">
        <v>42862</v>
      </c>
      <c r="D2040" s="3">
        <v>87</v>
      </c>
      <c r="E2040" s="3">
        <v>87</v>
      </c>
      <c r="F2040" s="1"/>
      <c r="G2040" s="1"/>
      <c r="H2040" t="s">
        <v>3651</v>
      </c>
      <c r="I2040" t="s">
        <v>2333</v>
      </c>
      <c r="J2040" s="1" t="s">
        <v>2212</v>
      </c>
      <c r="K2040">
        <v>1</v>
      </c>
      <c r="Q2040" s="3"/>
      <c r="R2040" s="3"/>
      <c r="S2040" s="3"/>
    </row>
    <row r="2041" spans="1:21" x14ac:dyDescent="0.3">
      <c r="A2041">
        <v>2017</v>
      </c>
      <c r="B2041" t="s">
        <v>1954</v>
      </c>
      <c r="C2041" s="1">
        <v>42862</v>
      </c>
      <c r="D2041" s="3">
        <v>54</v>
      </c>
      <c r="E2041" s="3">
        <v>54</v>
      </c>
      <c r="F2041" s="1"/>
      <c r="G2041" s="1"/>
      <c r="H2041" t="s">
        <v>3877</v>
      </c>
      <c r="I2041" t="s">
        <v>2348</v>
      </c>
      <c r="J2041" s="1" t="s">
        <v>2212</v>
      </c>
      <c r="K2041">
        <v>1</v>
      </c>
      <c r="Q2041" s="3">
        <v>54</v>
      </c>
      <c r="R2041" s="3"/>
      <c r="S2041" s="3"/>
      <c r="T2041">
        <v>1</v>
      </c>
    </row>
    <row r="2042" spans="1:21" x14ac:dyDescent="0.3">
      <c r="A2042">
        <v>2017</v>
      </c>
      <c r="B2042" t="s">
        <v>1955</v>
      </c>
      <c r="C2042" s="1">
        <v>42862</v>
      </c>
      <c r="D2042" s="3">
        <v>89</v>
      </c>
      <c r="E2042" s="3">
        <v>89</v>
      </c>
      <c r="F2042" s="1"/>
      <c r="G2042" s="1"/>
      <c r="H2042" t="s">
        <v>3597</v>
      </c>
      <c r="I2042" t="s">
        <v>2341</v>
      </c>
      <c r="J2042" s="1" t="s">
        <v>2212</v>
      </c>
      <c r="K2042">
        <v>1</v>
      </c>
      <c r="Q2042" s="3"/>
      <c r="R2042" s="3"/>
      <c r="S2042" s="3"/>
    </row>
    <row r="2043" spans="1:21" x14ac:dyDescent="0.3">
      <c r="A2043">
        <v>2017</v>
      </c>
      <c r="B2043" t="s">
        <v>1956</v>
      </c>
      <c r="C2043" s="1">
        <v>42861</v>
      </c>
      <c r="D2043" s="3">
        <v>87</v>
      </c>
      <c r="E2043" s="3">
        <v>87</v>
      </c>
      <c r="F2043" s="1"/>
      <c r="G2043" s="1"/>
      <c r="H2043" t="s">
        <v>3460</v>
      </c>
      <c r="I2043" t="s">
        <v>2330</v>
      </c>
      <c r="J2043" s="1" t="s">
        <v>2212</v>
      </c>
      <c r="K2043">
        <v>1</v>
      </c>
      <c r="Q2043" s="3"/>
      <c r="R2043" s="3"/>
      <c r="S2043" s="3"/>
    </row>
    <row r="2044" spans="1:21" x14ac:dyDescent="0.3">
      <c r="A2044">
        <v>2017</v>
      </c>
      <c r="B2044" t="s">
        <v>1957</v>
      </c>
      <c r="C2044" s="1">
        <v>42861</v>
      </c>
      <c r="D2044" s="3">
        <v>84</v>
      </c>
      <c r="E2044" s="3">
        <v>84</v>
      </c>
      <c r="F2044" s="1"/>
      <c r="G2044" s="1"/>
      <c r="H2044" t="s">
        <v>3949</v>
      </c>
      <c r="I2044" t="s">
        <v>2333</v>
      </c>
      <c r="J2044" s="1" t="s">
        <v>2212</v>
      </c>
      <c r="K2044">
        <v>1</v>
      </c>
      <c r="Q2044" s="3"/>
      <c r="R2044" s="3"/>
      <c r="S2044" s="3"/>
    </row>
    <row r="2045" spans="1:21" x14ac:dyDescent="0.3">
      <c r="A2045">
        <v>2017</v>
      </c>
      <c r="B2045" t="s">
        <v>1958</v>
      </c>
      <c r="C2045" s="1">
        <v>42860</v>
      </c>
      <c r="D2045" s="3">
        <v>66</v>
      </c>
      <c r="E2045" s="3">
        <v>66</v>
      </c>
      <c r="F2045" s="1"/>
      <c r="G2045" s="1"/>
      <c r="H2045" t="s">
        <v>3824</v>
      </c>
      <c r="I2045" t="s">
        <v>2333</v>
      </c>
      <c r="J2045" s="1" t="s">
        <v>2212</v>
      </c>
      <c r="K2045">
        <v>1</v>
      </c>
      <c r="Q2045" s="3"/>
      <c r="R2045" s="3">
        <v>66</v>
      </c>
      <c r="S2045" s="3"/>
      <c r="U2045">
        <v>1</v>
      </c>
    </row>
    <row r="2046" spans="1:21" x14ac:dyDescent="0.3">
      <c r="A2046">
        <v>2017</v>
      </c>
      <c r="B2046" t="s">
        <v>1959</v>
      </c>
      <c r="C2046" s="1">
        <v>42860</v>
      </c>
      <c r="D2046" s="3">
        <v>88</v>
      </c>
      <c r="E2046" s="3">
        <v>88</v>
      </c>
      <c r="F2046" s="1"/>
      <c r="G2046" s="1"/>
      <c r="H2046" t="s">
        <v>3446</v>
      </c>
      <c r="I2046" t="s">
        <v>3445</v>
      </c>
      <c r="J2046" s="1" t="s">
        <v>2212</v>
      </c>
      <c r="K2046">
        <v>1</v>
      </c>
      <c r="Q2046" s="3"/>
      <c r="R2046" s="3"/>
      <c r="S2046" s="3"/>
    </row>
    <row r="2047" spans="1:21" x14ac:dyDescent="0.3">
      <c r="A2047">
        <v>2017</v>
      </c>
      <c r="B2047" t="s">
        <v>1960</v>
      </c>
      <c r="C2047" s="1">
        <v>42860</v>
      </c>
      <c r="D2047" s="3">
        <v>65</v>
      </c>
      <c r="E2047" s="3">
        <v>65</v>
      </c>
      <c r="F2047" s="1"/>
      <c r="G2047" s="1"/>
      <c r="H2047" t="s">
        <v>3853</v>
      </c>
      <c r="I2047" t="s">
        <v>2348</v>
      </c>
      <c r="J2047" s="1" t="s">
        <v>2212</v>
      </c>
      <c r="K2047">
        <v>1</v>
      </c>
      <c r="Q2047" s="3"/>
      <c r="R2047" s="3">
        <v>65</v>
      </c>
      <c r="S2047" s="3"/>
      <c r="U2047">
        <v>1</v>
      </c>
    </row>
    <row r="2048" spans="1:21" x14ac:dyDescent="0.3">
      <c r="A2048">
        <v>2017</v>
      </c>
      <c r="B2048" t="s">
        <v>1961</v>
      </c>
      <c r="C2048" s="1">
        <v>42860</v>
      </c>
      <c r="D2048" s="3">
        <v>97</v>
      </c>
      <c r="E2048" s="3">
        <v>97</v>
      </c>
      <c r="F2048" s="1"/>
      <c r="G2048" s="1"/>
      <c r="H2048" t="s">
        <v>3474</v>
      </c>
      <c r="I2048" t="s">
        <v>2333</v>
      </c>
      <c r="J2048" s="1" t="s">
        <v>2212</v>
      </c>
      <c r="K2048">
        <v>1</v>
      </c>
      <c r="Q2048" s="3"/>
      <c r="R2048" s="3"/>
      <c r="S2048" s="3"/>
    </row>
    <row r="2049" spans="1:21" x14ac:dyDescent="0.3">
      <c r="A2049">
        <v>2017</v>
      </c>
      <c r="B2049" t="s">
        <v>1962</v>
      </c>
      <c r="C2049" s="1">
        <v>42859</v>
      </c>
      <c r="D2049" s="3">
        <v>90</v>
      </c>
      <c r="E2049" s="3">
        <v>90</v>
      </c>
      <c r="F2049" s="1"/>
      <c r="G2049" s="1"/>
      <c r="H2049" t="s">
        <v>3950</v>
      </c>
      <c r="I2049" t="s">
        <v>2333</v>
      </c>
      <c r="J2049" s="1" t="s">
        <v>2212</v>
      </c>
      <c r="K2049">
        <v>1</v>
      </c>
      <c r="Q2049" s="3"/>
      <c r="R2049" s="3"/>
      <c r="S2049" s="3"/>
    </row>
    <row r="2050" spans="1:21" x14ac:dyDescent="0.3">
      <c r="A2050">
        <v>2017</v>
      </c>
      <c r="B2050" t="s">
        <v>1963</v>
      </c>
      <c r="C2050" s="1">
        <v>42859</v>
      </c>
      <c r="D2050" s="3">
        <v>61</v>
      </c>
      <c r="E2050" s="3">
        <v>61</v>
      </c>
      <c r="F2050" s="1"/>
      <c r="G2050" s="1"/>
      <c r="H2050" t="s">
        <v>3771</v>
      </c>
      <c r="I2050" t="s">
        <v>2341</v>
      </c>
      <c r="J2050" s="1" t="s">
        <v>2212</v>
      </c>
      <c r="K2050">
        <v>1</v>
      </c>
      <c r="Q2050" s="3">
        <v>61</v>
      </c>
      <c r="R2050" s="3"/>
      <c r="S2050" s="3"/>
      <c r="T2050">
        <v>1</v>
      </c>
    </row>
    <row r="2051" spans="1:21" x14ac:dyDescent="0.3">
      <c r="A2051">
        <v>2017</v>
      </c>
      <c r="B2051" t="s">
        <v>1964</v>
      </c>
      <c r="C2051" s="1">
        <v>42859</v>
      </c>
      <c r="D2051" s="3">
        <v>84</v>
      </c>
      <c r="E2051" s="3">
        <v>84</v>
      </c>
      <c r="F2051" s="1"/>
      <c r="G2051" s="1"/>
      <c r="H2051" t="s">
        <v>3951</v>
      </c>
      <c r="I2051" t="s">
        <v>2341</v>
      </c>
      <c r="J2051" s="1" t="s">
        <v>2212</v>
      </c>
      <c r="K2051">
        <v>1</v>
      </c>
      <c r="Q2051" s="3"/>
      <c r="R2051" s="3"/>
      <c r="S2051" s="3"/>
    </row>
    <row r="2052" spans="1:21" x14ac:dyDescent="0.3">
      <c r="A2052">
        <v>2017</v>
      </c>
      <c r="B2052" t="s">
        <v>1965</v>
      </c>
      <c r="C2052" s="1">
        <v>42859</v>
      </c>
      <c r="D2052" s="3">
        <v>84</v>
      </c>
      <c r="E2052" s="3">
        <v>84</v>
      </c>
      <c r="F2052" s="1"/>
      <c r="G2052" s="1"/>
      <c r="H2052" t="s">
        <v>3490</v>
      </c>
      <c r="I2052" t="s">
        <v>2333</v>
      </c>
      <c r="J2052" s="1" t="s">
        <v>2212</v>
      </c>
      <c r="K2052">
        <v>1</v>
      </c>
      <c r="Q2052" s="3"/>
      <c r="R2052" s="3"/>
      <c r="S2052" s="3"/>
    </row>
    <row r="2053" spans="1:21" x14ac:dyDescent="0.3">
      <c r="A2053">
        <v>2017</v>
      </c>
      <c r="B2053" t="s">
        <v>1966</v>
      </c>
      <c r="C2053" s="1">
        <v>42859</v>
      </c>
      <c r="D2053" s="3">
        <v>90</v>
      </c>
      <c r="E2053" s="3">
        <v>90</v>
      </c>
      <c r="F2053" s="1"/>
      <c r="G2053" s="1"/>
      <c r="H2053" t="s">
        <v>3898</v>
      </c>
      <c r="I2053" t="s">
        <v>2333</v>
      </c>
      <c r="J2053" s="1" t="s">
        <v>2212</v>
      </c>
      <c r="K2053">
        <v>1</v>
      </c>
      <c r="Q2053" s="3"/>
      <c r="R2053" s="3"/>
      <c r="S2053" s="3"/>
    </row>
    <row r="2054" spans="1:21" x14ac:dyDescent="0.3">
      <c r="A2054">
        <v>2017</v>
      </c>
      <c r="B2054" t="s">
        <v>1967</v>
      </c>
      <c r="C2054" s="1">
        <v>42857</v>
      </c>
      <c r="D2054" s="3">
        <v>94</v>
      </c>
      <c r="E2054" s="3">
        <v>94</v>
      </c>
      <c r="F2054" s="1"/>
      <c r="G2054" s="1"/>
      <c r="H2054" t="s">
        <v>3439</v>
      </c>
      <c r="I2054" t="s">
        <v>2341</v>
      </c>
      <c r="J2054" s="1" t="s">
        <v>2212</v>
      </c>
      <c r="K2054">
        <v>1</v>
      </c>
      <c r="Q2054" s="3"/>
      <c r="R2054" s="3"/>
      <c r="S2054" s="3"/>
    </row>
    <row r="2055" spans="1:21" x14ac:dyDescent="0.3">
      <c r="A2055">
        <v>2017</v>
      </c>
      <c r="B2055" t="s">
        <v>1968</v>
      </c>
      <c r="C2055" s="1">
        <v>42857</v>
      </c>
      <c r="D2055" s="3">
        <v>72</v>
      </c>
      <c r="E2055" s="3">
        <v>72</v>
      </c>
      <c r="F2055" s="1"/>
      <c r="G2055" s="1"/>
      <c r="H2055" t="s">
        <v>3583</v>
      </c>
      <c r="I2055" t="s">
        <v>2341</v>
      </c>
      <c r="J2055" s="1" t="s">
        <v>2212</v>
      </c>
      <c r="K2055">
        <v>1</v>
      </c>
      <c r="Q2055" s="3"/>
      <c r="R2055" s="3">
        <v>72</v>
      </c>
      <c r="S2055" s="3"/>
      <c r="U2055">
        <v>1</v>
      </c>
    </row>
    <row r="2056" spans="1:21" x14ac:dyDescent="0.3">
      <c r="A2056">
        <v>2017</v>
      </c>
      <c r="B2056" t="s">
        <v>1969</v>
      </c>
      <c r="C2056" s="1">
        <v>42856</v>
      </c>
      <c r="D2056" s="3">
        <v>76</v>
      </c>
      <c r="E2056" s="3">
        <v>76</v>
      </c>
      <c r="F2056" s="1"/>
      <c r="G2056" s="1"/>
      <c r="H2056" t="s">
        <v>3952</v>
      </c>
      <c r="I2056" t="s">
        <v>2333</v>
      </c>
      <c r="J2056" s="1" t="s">
        <v>2212</v>
      </c>
      <c r="K2056">
        <v>1</v>
      </c>
      <c r="M2056">
        <f>SUM(K2023:K2056)</f>
        <v>34</v>
      </c>
      <c r="O2056" s="4">
        <f>AVERAGE(D2023:D2056)</f>
        <v>82.647058823529406</v>
      </c>
      <c r="Q2056" s="3"/>
      <c r="R2056" s="3"/>
      <c r="S2056" s="3"/>
    </row>
    <row r="2057" spans="1:21" x14ac:dyDescent="0.3">
      <c r="A2057">
        <v>2017</v>
      </c>
      <c r="B2057" t="s">
        <v>1970</v>
      </c>
      <c r="C2057" s="1">
        <v>42855</v>
      </c>
      <c r="D2057" s="3">
        <v>92</v>
      </c>
      <c r="E2057" s="3">
        <v>92</v>
      </c>
      <c r="F2057" s="1"/>
      <c r="G2057" s="1"/>
      <c r="H2057" t="s">
        <v>3953</v>
      </c>
      <c r="I2057" t="s">
        <v>2341</v>
      </c>
      <c r="J2057" s="1" t="s">
        <v>2212</v>
      </c>
      <c r="K2057">
        <v>1</v>
      </c>
      <c r="Q2057" s="3"/>
      <c r="R2057" s="3"/>
      <c r="S2057" s="3"/>
    </row>
    <row r="2058" spans="1:21" x14ac:dyDescent="0.3">
      <c r="A2058">
        <v>2017</v>
      </c>
      <c r="B2058" t="s">
        <v>1971</v>
      </c>
      <c r="C2058" s="1">
        <v>42855</v>
      </c>
      <c r="D2058" s="3">
        <v>94</v>
      </c>
      <c r="E2058" s="3">
        <v>94</v>
      </c>
      <c r="F2058" s="1"/>
      <c r="G2058" s="1"/>
      <c r="H2058" t="s">
        <v>3459</v>
      </c>
      <c r="I2058" t="s">
        <v>2333</v>
      </c>
      <c r="J2058" s="1" t="s">
        <v>2212</v>
      </c>
      <c r="K2058">
        <v>1</v>
      </c>
      <c r="Q2058" s="3"/>
      <c r="R2058" s="3"/>
      <c r="S2058" s="3"/>
    </row>
    <row r="2059" spans="1:21" x14ac:dyDescent="0.3">
      <c r="A2059">
        <v>2017</v>
      </c>
      <c r="B2059" t="s">
        <v>1972</v>
      </c>
      <c r="C2059" s="1">
        <v>42854</v>
      </c>
      <c r="D2059" s="3">
        <v>93</v>
      </c>
      <c r="E2059" s="3">
        <v>93</v>
      </c>
      <c r="F2059" s="1"/>
      <c r="G2059" s="1"/>
      <c r="H2059" t="s">
        <v>2305</v>
      </c>
      <c r="I2059" t="s">
        <v>2333</v>
      </c>
      <c r="J2059" s="1" t="s">
        <v>2212</v>
      </c>
      <c r="K2059">
        <v>1</v>
      </c>
      <c r="Q2059" s="3"/>
      <c r="R2059" s="3"/>
      <c r="S2059" s="3"/>
    </row>
    <row r="2060" spans="1:21" x14ac:dyDescent="0.3">
      <c r="A2060">
        <v>2017</v>
      </c>
      <c r="B2060" t="s">
        <v>1973</v>
      </c>
      <c r="C2060" s="1">
        <v>42853</v>
      </c>
      <c r="D2060" s="3">
        <v>51</v>
      </c>
      <c r="E2060" s="3">
        <v>51</v>
      </c>
      <c r="F2060" s="1"/>
      <c r="G2060" s="1"/>
      <c r="H2060" t="s">
        <v>3652</v>
      </c>
      <c r="I2060" t="s">
        <v>2341</v>
      </c>
      <c r="J2060" s="1" t="s">
        <v>2212</v>
      </c>
      <c r="K2060">
        <v>1</v>
      </c>
      <c r="Q2060" s="3">
        <v>51</v>
      </c>
      <c r="R2060" s="3"/>
      <c r="S2060" s="3"/>
      <c r="T2060">
        <v>1</v>
      </c>
    </row>
    <row r="2061" spans="1:21" x14ac:dyDescent="0.3">
      <c r="A2061">
        <v>2017</v>
      </c>
      <c r="B2061" t="s">
        <v>1974</v>
      </c>
      <c r="C2061" s="1">
        <v>42852</v>
      </c>
      <c r="D2061" s="3">
        <v>62</v>
      </c>
      <c r="E2061" s="3">
        <v>62</v>
      </c>
      <c r="F2061" s="1" t="s">
        <v>2169</v>
      </c>
      <c r="G2061" s="1"/>
      <c r="H2061" t="s">
        <v>2390</v>
      </c>
      <c r="I2061" t="s">
        <v>2359</v>
      </c>
      <c r="J2061" s="1" t="s">
        <v>2212</v>
      </c>
      <c r="K2061">
        <v>1</v>
      </c>
      <c r="Q2061" s="3">
        <v>62</v>
      </c>
      <c r="R2061" s="3"/>
      <c r="S2061" s="3"/>
      <c r="T2061">
        <v>1</v>
      </c>
    </row>
    <row r="2062" spans="1:21" x14ac:dyDescent="0.3">
      <c r="A2062">
        <v>2017</v>
      </c>
      <c r="B2062" t="s">
        <v>1975</v>
      </c>
      <c r="C2062" s="1">
        <v>42852</v>
      </c>
      <c r="D2062" s="3">
        <v>65</v>
      </c>
      <c r="E2062" s="3">
        <v>65</v>
      </c>
      <c r="F2062" s="1"/>
      <c r="G2062" s="1"/>
      <c r="H2062" t="s">
        <v>3954</v>
      </c>
      <c r="I2062" t="s">
        <v>2348</v>
      </c>
      <c r="J2062" s="1" t="s">
        <v>2212</v>
      </c>
      <c r="K2062">
        <v>1</v>
      </c>
      <c r="Q2062" s="3"/>
      <c r="R2062" s="3">
        <v>65</v>
      </c>
      <c r="S2062" s="3"/>
      <c r="U2062">
        <v>1</v>
      </c>
    </row>
    <row r="2063" spans="1:21" x14ac:dyDescent="0.3">
      <c r="A2063">
        <v>2017</v>
      </c>
      <c r="B2063" t="s">
        <v>1976</v>
      </c>
      <c r="C2063" s="1">
        <v>42851</v>
      </c>
      <c r="D2063" s="3">
        <v>88</v>
      </c>
      <c r="E2063" s="3">
        <v>88</v>
      </c>
      <c r="F2063" s="1"/>
      <c r="G2063" s="1"/>
      <c r="H2063" t="s">
        <v>2305</v>
      </c>
      <c r="I2063" t="s">
        <v>2333</v>
      </c>
      <c r="J2063" s="1" t="s">
        <v>2212</v>
      </c>
      <c r="K2063">
        <v>1</v>
      </c>
      <c r="Q2063" s="3"/>
      <c r="R2063" s="3"/>
      <c r="S2063" s="3"/>
    </row>
    <row r="2064" spans="1:21" x14ac:dyDescent="0.3">
      <c r="A2064">
        <v>2017</v>
      </c>
      <c r="B2064" t="s">
        <v>1977</v>
      </c>
      <c r="C2064" s="1">
        <v>42851</v>
      </c>
      <c r="D2064" s="3">
        <v>47</v>
      </c>
      <c r="E2064" s="3">
        <v>47</v>
      </c>
      <c r="F2064" s="1"/>
      <c r="G2064" s="1"/>
      <c r="H2064" t="s">
        <v>3955</v>
      </c>
      <c r="I2064" t="s">
        <v>3956</v>
      </c>
      <c r="J2064" s="1" t="s">
        <v>2212</v>
      </c>
      <c r="K2064">
        <v>1</v>
      </c>
      <c r="P2064" s="3">
        <v>47</v>
      </c>
      <c r="Q2064" s="3">
        <v>47</v>
      </c>
      <c r="R2064" s="3"/>
      <c r="S2064" s="3">
        <v>1</v>
      </c>
      <c r="T2064">
        <v>1</v>
      </c>
    </row>
    <row r="2065" spans="1:21" x14ac:dyDescent="0.3">
      <c r="A2065">
        <v>2017</v>
      </c>
      <c r="B2065" t="s">
        <v>1978</v>
      </c>
      <c r="C2065" s="1">
        <v>42850</v>
      </c>
      <c r="D2065" s="3">
        <v>89</v>
      </c>
      <c r="E2065" s="3">
        <v>89</v>
      </c>
      <c r="F2065" s="1"/>
      <c r="G2065" s="1"/>
      <c r="H2065" t="s">
        <v>3573</v>
      </c>
      <c r="I2065" t="s">
        <v>2348</v>
      </c>
      <c r="J2065" s="1" t="s">
        <v>2212</v>
      </c>
      <c r="K2065">
        <v>1</v>
      </c>
      <c r="Q2065" s="3"/>
      <c r="R2065" s="3"/>
      <c r="S2065" s="3"/>
    </row>
    <row r="2066" spans="1:21" x14ac:dyDescent="0.3">
      <c r="A2066">
        <v>2017</v>
      </c>
      <c r="B2066" t="s">
        <v>1979</v>
      </c>
      <c r="C2066" s="1">
        <v>42849</v>
      </c>
      <c r="D2066" s="3">
        <v>92</v>
      </c>
      <c r="E2066" s="3">
        <v>92</v>
      </c>
      <c r="F2066" s="1"/>
      <c r="G2066" s="1"/>
      <c r="H2066" t="s">
        <v>3957</v>
      </c>
      <c r="I2066" t="s">
        <v>2333</v>
      </c>
      <c r="J2066" s="1" t="s">
        <v>2212</v>
      </c>
      <c r="K2066">
        <v>1</v>
      </c>
      <c r="Q2066" s="3"/>
      <c r="R2066" s="3"/>
      <c r="S2066" s="3"/>
    </row>
    <row r="2067" spans="1:21" x14ac:dyDescent="0.3">
      <c r="A2067">
        <v>2017</v>
      </c>
      <c r="B2067" t="s">
        <v>1980</v>
      </c>
      <c r="C2067" s="1">
        <v>42846</v>
      </c>
      <c r="D2067" s="3">
        <v>83</v>
      </c>
      <c r="E2067" s="3">
        <v>83</v>
      </c>
      <c r="F2067" s="1"/>
      <c r="G2067" s="1"/>
      <c r="H2067" t="s">
        <v>3598</v>
      </c>
      <c r="I2067" t="s">
        <v>3476</v>
      </c>
      <c r="J2067" s="1" t="s">
        <v>2212</v>
      </c>
      <c r="K2067">
        <v>1</v>
      </c>
      <c r="Q2067" s="3"/>
      <c r="R2067" s="3"/>
      <c r="S2067" s="3"/>
    </row>
    <row r="2068" spans="1:21" x14ac:dyDescent="0.3">
      <c r="A2068">
        <v>2017</v>
      </c>
      <c r="B2068" t="s">
        <v>1981</v>
      </c>
      <c r="C2068" s="1">
        <v>42846</v>
      </c>
      <c r="D2068" s="3">
        <v>83</v>
      </c>
      <c r="E2068" s="3">
        <v>83</v>
      </c>
      <c r="F2068" s="1"/>
      <c r="G2068" s="1"/>
      <c r="H2068" t="s">
        <v>2304</v>
      </c>
      <c r="I2068" t="s">
        <v>2333</v>
      </c>
      <c r="J2068" s="1" t="s">
        <v>2212</v>
      </c>
      <c r="K2068">
        <v>1</v>
      </c>
      <c r="Q2068" s="3"/>
      <c r="R2068" s="3"/>
      <c r="S2068" s="3"/>
    </row>
    <row r="2069" spans="1:21" x14ac:dyDescent="0.3">
      <c r="A2069">
        <v>2017</v>
      </c>
      <c r="B2069" t="s">
        <v>1982</v>
      </c>
      <c r="C2069" s="1">
        <v>42846</v>
      </c>
      <c r="D2069" s="3">
        <v>87</v>
      </c>
      <c r="E2069" s="3">
        <v>87</v>
      </c>
      <c r="F2069" s="1"/>
      <c r="G2069" s="1"/>
      <c r="H2069" t="s">
        <v>2305</v>
      </c>
      <c r="I2069" t="s">
        <v>2333</v>
      </c>
      <c r="J2069" s="1" t="s">
        <v>2212</v>
      </c>
      <c r="K2069">
        <v>1</v>
      </c>
      <c r="Q2069" s="3"/>
      <c r="R2069" s="3"/>
      <c r="S2069" s="3"/>
    </row>
    <row r="2070" spans="1:21" x14ac:dyDescent="0.3">
      <c r="A2070">
        <v>2017</v>
      </c>
      <c r="B2070" t="s">
        <v>1983</v>
      </c>
      <c r="C2070" s="1">
        <v>42845</v>
      </c>
      <c r="D2070" s="3">
        <v>86</v>
      </c>
      <c r="E2070" s="3">
        <v>86</v>
      </c>
      <c r="F2070" s="1"/>
      <c r="G2070" s="1"/>
      <c r="H2070" t="s">
        <v>3492</v>
      </c>
      <c r="I2070" t="s">
        <v>2333</v>
      </c>
      <c r="J2070" s="1" t="s">
        <v>2212</v>
      </c>
      <c r="K2070">
        <v>1</v>
      </c>
      <c r="Q2070" s="3"/>
      <c r="R2070" s="3"/>
      <c r="S2070" s="3"/>
    </row>
    <row r="2071" spans="1:21" x14ac:dyDescent="0.3">
      <c r="A2071">
        <v>2017</v>
      </c>
      <c r="B2071" t="s">
        <v>1984</v>
      </c>
      <c r="C2071" s="1">
        <v>42845</v>
      </c>
      <c r="D2071" s="3">
        <v>92</v>
      </c>
      <c r="E2071" s="3">
        <v>92</v>
      </c>
      <c r="F2071" s="1"/>
      <c r="G2071" s="1"/>
      <c r="H2071" t="s">
        <v>3718</v>
      </c>
      <c r="I2071" t="s">
        <v>2333</v>
      </c>
      <c r="J2071" s="1" t="s">
        <v>2212</v>
      </c>
      <c r="K2071">
        <v>1</v>
      </c>
      <c r="Q2071" s="3"/>
      <c r="R2071" s="3"/>
      <c r="S2071" s="3"/>
    </row>
    <row r="2072" spans="1:21" x14ac:dyDescent="0.3">
      <c r="A2072">
        <v>2017</v>
      </c>
      <c r="B2072" t="s">
        <v>1985</v>
      </c>
      <c r="C2072" s="1">
        <v>42845</v>
      </c>
      <c r="D2072" s="3">
        <v>82</v>
      </c>
      <c r="E2072" s="3">
        <v>82</v>
      </c>
      <c r="F2072" s="1"/>
      <c r="G2072" s="1"/>
      <c r="H2072" t="s">
        <v>2311</v>
      </c>
      <c r="I2072" t="s">
        <v>2341</v>
      </c>
      <c r="J2072" s="1" t="s">
        <v>2212</v>
      </c>
      <c r="K2072">
        <v>1</v>
      </c>
      <c r="Q2072" s="3"/>
      <c r="R2072" s="3"/>
      <c r="S2072" s="3"/>
    </row>
    <row r="2073" spans="1:21" x14ac:dyDescent="0.3">
      <c r="A2073">
        <v>2017</v>
      </c>
      <c r="B2073" t="s">
        <v>1986</v>
      </c>
      <c r="C2073" s="1">
        <v>42844</v>
      </c>
      <c r="D2073" s="3">
        <v>74</v>
      </c>
      <c r="E2073" s="3">
        <v>74</v>
      </c>
      <c r="F2073" s="1" t="s">
        <v>2185</v>
      </c>
      <c r="G2073" s="1"/>
      <c r="H2073" t="s">
        <v>3723</v>
      </c>
      <c r="I2073" t="s">
        <v>2371</v>
      </c>
      <c r="J2073" s="1" t="s">
        <v>2212</v>
      </c>
      <c r="K2073">
        <v>1</v>
      </c>
      <c r="Q2073" s="3"/>
      <c r="R2073" s="3">
        <v>74</v>
      </c>
      <c r="S2073" s="3"/>
      <c r="U2073">
        <v>1</v>
      </c>
    </row>
    <row r="2074" spans="1:21" x14ac:dyDescent="0.3">
      <c r="A2074">
        <v>2017</v>
      </c>
      <c r="B2074" t="s">
        <v>1987</v>
      </c>
      <c r="C2074" s="1">
        <v>42843</v>
      </c>
      <c r="D2074" s="3">
        <v>79</v>
      </c>
      <c r="E2074" s="3">
        <v>79</v>
      </c>
      <c r="F2074" s="1" t="s">
        <v>2190</v>
      </c>
      <c r="G2074" s="1"/>
      <c r="H2074" t="s">
        <v>3595</v>
      </c>
      <c r="I2074" t="s">
        <v>2341</v>
      </c>
      <c r="J2074" s="1" t="s">
        <v>2212</v>
      </c>
      <c r="K2074">
        <v>1</v>
      </c>
      <c r="Q2074" s="3"/>
      <c r="R2074" s="3"/>
      <c r="S2074" s="3"/>
    </row>
    <row r="2075" spans="1:21" x14ac:dyDescent="0.3">
      <c r="A2075">
        <v>2017</v>
      </c>
      <c r="B2075" t="s">
        <v>1988</v>
      </c>
      <c r="C2075" s="1">
        <v>42843</v>
      </c>
      <c r="D2075" s="3">
        <v>80</v>
      </c>
      <c r="E2075" s="3">
        <v>80</v>
      </c>
      <c r="F2075" s="1"/>
      <c r="G2075" s="1"/>
      <c r="H2075" t="s">
        <v>3460</v>
      </c>
      <c r="I2075" t="s">
        <v>2330</v>
      </c>
      <c r="J2075" s="1" t="s">
        <v>2212</v>
      </c>
      <c r="K2075">
        <v>1</v>
      </c>
      <c r="Q2075" s="3"/>
      <c r="R2075" s="3"/>
      <c r="S2075" s="3"/>
    </row>
    <row r="2076" spans="1:21" x14ac:dyDescent="0.3">
      <c r="A2076">
        <v>2017</v>
      </c>
      <c r="B2076" t="s">
        <v>1989</v>
      </c>
      <c r="C2076" s="1">
        <v>42840</v>
      </c>
      <c r="D2076" s="3">
        <v>91</v>
      </c>
      <c r="E2076" s="3">
        <v>91</v>
      </c>
      <c r="F2076" s="1"/>
      <c r="G2076" s="1"/>
      <c r="H2076" t="s">
        <v>2307</v>
      </c>
      <c r="I2076" t="s">
        <v>2330</v>
      </c>
      <c r="J2076" s="1" t="s">
        <v>2212</v>
      </c>
      <c r="K2076">
        <v>1</v>
      </c>
      <c r="Q2076" s="3"/>
      <c r="R2076" s="3"/>
      <c r="S2076" s="3"/>
    </row>
    <row r="2077" spans="1:21" x14ac:dyDescent="0.3">
      <c r="A2077">
        <v>2017</v>
      </c>
      <c r="B2077" t="s">
        <v>1990</v>
      </c>
      <c r="C2077" s="1">
        <v>42840</v>
      </c>
      <c r="D2077" s="3">
        <v>91</v>
      </c>
      <c r="E2077" s="3">
        <v>91</v>
      </c>
      <c r="F2077" s="1"/>
      <c r="G2077" s="1"/>
      <c r="H2077" t="s">
        <v>3492</v>
      </c>
      <c r="I2077" t="s">
        <v>2333</v>
      </c>
      <c r="J2077" s="1" t="s">
        <v>2212</v>
      </c>
      <c r="K2077">
        <v>1</v>
      </c>
      <c r="Q2077" s="3"/>
      <c r="R2077" s="3"/>
      <c r="S2077" s="3"/>
    </row>
    <row r="2078" spans="1:21" x14ac:dyDescent="0.3">
      <c r="A2078">
        <v>2017</v>
      </c>
      <c r="B2078" t="s">
        <v>1991</v>
      </c>
      <c r="C2078" s="1">
        <v>42838</v>
      </c>
      <c r="D2078" s="3">
        <v>82</v>
      </c>
      <c r="E2078" s="3">
        <v>82</v>
      </c>
      <c r="F2078" s="1"/>
      <c r="G2078" s="1"/>
      <c r="H2078" t="s">
        <v>2334</v>
      </c>
      <c r="I2078" t="s">
        <v>2333</v>
      </c>
      <c r="J2078" s="1" t="s">
        <v>2212</v>
      </c>
      <c r="K2078">
        <v>1</v>
      </c>
      <c r="Q2078" s="3"/>
      <c r="R2078" s="3"/>
      <c r="S2078" s="3"/>
    </row>
    <row r="2079" spans="1:21" x14ac:dyDescent="0.3">
      <c r="A2079">
        <v>2017</v>
      </c>
      <c r="B2079" t="s">
        <v>1992</v>
      </c>
      <c r="C2079" s="1">
        <v>42837</v>
      </c>
      <c r="D2079" s="3">
        <v>87</v>
      </c>
      <c r="E2079" s="3">
        <v>87</v>
      </c>
      <c r="F2079" s="1"/>
      <c r="G2079" s="1"/>
      <c r="H2079" t="s">
        <v>3515</v>
      </c>
      <c r="I2079" t="s">
        <v>3445</v>
      </c>
      <c r="J2079" s="1" t="s">
        <v>2212</v>
      </c>
      <c r="K2079">
        <v>1</v>
      </c>
      <c r="Q2079" s="3"/>
      <c r="R2079" s="3"/>
      <c r="S2079" s="3"/>
    </row>
    <row r="2080" spans="1:21" x14ac:dyDescent="0.3">
      <c r="A2080">
        <v>2017</v>
      </c>
      <c r="B2080" t="s">
        <v>1993</v>
      </c>
      <c r="C2080" s="1">
        <v>42836</v>
      </c>
      <c r="D2080" s="3">
        <v>76</v>
      </c>
      <c r="E2080" s="3">
        <v>76</v>
      </c>
      <c r="F2080" s="1"/>
      <c r="G2080" s="1"/>
      <c r="H2080" t="s">
        <v>3477</v>
      </c>
      <c r="I2080" t="s">
        <v>2333</v>
      </c>
      <c r="J2080" s="1" t="s">
        <v>2212</v>
      </c>
      <c r="K2080">
        <v>1</v>
      </c>
      <c r="Q2080" s="3"/>
      <c r="R2080" s="3"/>
      <c r="S2080" s="3"/>
    </row>
    <row r="2081" spans="1:21" x14ac:dyDescent="0.3">
      <c r="A2081">
        <v>2017</v>
      </c>
      <c r="B2081" t="s">
        <v>1994</v>
      </c>
      <c r="C2081" s="1">
        <v>42835</v>
      </c>
      <c r="D2081" s="3">
        <v>65</v>
      </c>
      <c r="E2081" s="3">
        <v>65</v>
      </c>
      <c r="F2081" s="1"/>
      <c r="G2081" s="1"/>
      <c r="H2081" t="s">
        <v>3958</v>
      </c>
      <c r="I2081" t="s">
        <v>2341</v>
      </c>
      <c r="J2081" s="1" t="s">
        <v>2212</v>
      </c>
      <c r="K2081">
        <v>1</v>
      </c>
      <c r="Q2081" s="3"/>
      <c r="R2081" s="3">
        <v>65</v>
      </c>
      <c r="S2081" s="3"/>
      <c r="U2081">
        <v>1</v>
      </c>
    </row>
    <row r="2082" spans="1:21" x14ac:dyDescent="0.3">
      <c r="A2082">
        <v>2017</v>
      </c>
      <c r="B2082" t="s">
        <v>1995</v>
      </c>
      <c r="C2082" s="1">
        <v>42835</v>
      </c>
      <c r="D2082" s="3">
        <v>89</v>
      </c>
      <c r="E2082" s="3">
        <v>89</v>
      </c>
      <c r="F2082" s="1"/>
      <c r="G2082" s="1"/>
      <c r="H2082" t="s">
        <v>3479</v>
      </c>
      <c r="I2082" t="s">
        <v>3448</v>
      </c>
      <c r="J2082" s="1" t="s">
        <v>2212</v>
      </c>
      <c r="K2082">
        <v>1</v>
      </c>
      <c r="Q2082" s="3"/>
      <c r="R2082" s="3"/>
      <c r="S2082" s="3"/>
    </row>
    <row r="2083" spans="1:21" x14ac:dyDescent="0.3">
      <c r="A2083">
        <v>2017</v>
      </c>
      <c r="B2083" t="s">
        <v>1996</v>
      </c>
      <c r="C2083" s="1">
        <v>42835</v>
      </c>
      <c r="D2083" s="3">
        <v>87</v>
      </c>
      <c r="E2083" s="3">
        <v>87</v>
      </c>
      <c r="F2083" s="1"/>
      <c r="G2083" s="1"/>
      <c r="H2083" t="s">
        <v>3601</v>
      </c>
      <c r="I2083" t="s">
        <v>2333</v>
      </c>
      <c r="J2083" s="1" t="s">
        <v>2212</v>
      </c>
      <c r="K2083">
        <v>1</v>
      </c>
      <c r="Q2083" s="3"/>
      <c r="R2083" s="3"/>
      <c r="S2083" s="3"/>
    </row>
    <row r="2084" spans="1:21" x14ac:dyDescent="0.3">
      <c r="A2084">
        <v>2017</v>
      </c>
      <c r="B2084" t="s">
        <v>1997</v>
      </c>
      <c r="C2084" s="1">
        <v>42834</v>
      </c>
      <c r="D2084" s="3">
        <v>96</v>
      </c>
      <c r="E2084" s="3">
        <v>96</v>
      </c>
      <c r="F2084" s="1"/>
      <c r="G2084" s="1"/>
      <c r="H2084" t="s">
        <v>3959</v>
      </c>
      <c r="I2084" t="s">
        <v>2333</v>
      </c>
      <c r="J2084" s="1" t="s">
        <v>2212</v>
      </c>
      <c r="K2084">
        <v>1</v>
      </c>
      <c r="Q2084" s="3"/>
      <c r="R2084" s="3"/>
      <c r="S2084" s="3"/>
    </row>
    <row r="2085" spans="1:21" x14ac:dyDescent="0.3">
      <c r="A2085">
        <v>2017</v>
      </c>
      <c r="B2085" t="s">
        <v>1998</v>
      </c>
      <c r="C2085" s="1">
        <v>42834</v>
      </c>
      <c r="D2085" s="3">
        <v>91</v>
      </c>
      <c r="E2085" s="3">
        <v>91</v>
      </c>
      <c r="F2085" s="1"/>
      <c r="G2085" s="1"/>
      <c r="H2085" t="s">
        <v>2309</v>
      </c>
      <c r="I2085" t="s">
        <v>2333</v>
      </c>
      <c r="J2085" s="1" t="s">
        <v>2212</v>
      </c>
      <c r="K2085">
        <v>1</v>
      </c>
      <c r="Q2085" s="3"/>
      <c r="R2085" s="3"/>
      <c r="S2085" s="3"/>
    </row>
    <row r="2086" spans="1:21" x14ac:dyDescent="0.3">
      <c r="A2086">
        <v>2017</v>
      </c>
      <c r="B2086" t="s">
        <v>1999</v>
      </c>
      <c r="C2086" s="1">
        <v>42833</v>
      </c>
      <c r="D2086" s="3">
        <v>79</v>
      </c>
      <c r="E2086" s="3">
        <v>79</v>
      </c>
      <c r="F2086" s="1"/>
      <c r="G2086" s="1"/>
      <c r="H2086" t="s">
        <v>2439</v>
      </c>
      <c r="I2086" t="s">
        <v>2348</v>
      </c>
      <c r="J2086" s="1" t="s">
        <v>2212</v>
      </c>
      <c r="K2086">
        <v>1</v>
      </c>
      <c r="Q2086" s="3"/>
      <c r="R2086" s="3"/>
      <c r="S2086" s="3"/>
    </row>
    <row r="2087" spans="1:21" x14ac:dyDescent="0.3">
      <c r="A2087">
        <v>2017</v>
      </c>
      <c r="B2087" t="s">
        <v>2000</v>
      </c>
      <c r="C2087" s="1">
        <v>42832</v>
      </c>
      <c r="D2087" s="3">
        <v>72</v>
      </c>
      <c r="E2087" s="3">
        <v>72</v>
      </c>
      <c r="F2087" s="1" t="s">
        <v>2099</v>
      </c>
      <c r="G2087" s="1"/>
      <c r="H2087" t="s">
        <v>3597</v>
      </c>
      <c r="I2087" t="s">
        <v>2341</v>
      </c>
      <c r="J2087" s="1" t="s">
        <v>2212</v>
      </c>
      <c r="K2087">
        <v>1</v>
      </c>
      <c r="Q2087" s="3"/>
      <c r="R2087" s="3">
        <v>72</v>
      </c>
      <c r="S2087" s="3"/>
      <c r="U2087">
        <v>1</v>
      </c>
    </row>
    <row r="2088" spans="1:21" x14ac:dyDescent="0.3">
      <c r="A2088">
        <v>2017</v>
      </c>
      <c r="B2088" t="s">
        <v>2001</v>
      </c>
      <c r="C2088" s="1">
        <v>42832</v>
      </c>
      <c r="D2088" s="3">
        <v>87</v>
      </c>
      <c r="E2088" s="3">
        <v>87</v>
      </c>
      <c r="F2088" s="1"/>
      <c r="G2088" s="1"/>
      <c r="H2088" t="s">
        <v>3474</v>
      </c>
      <c r="I2088" t="s">
        <v>2333</v>
      </c>
      <c r="J2088" s="1" t="s">
        <v>2212</v>
      </c>
      <c r="K2088">
        <v>1</v>
      </c>
      <c r="Q2088" s="3"/>
      <c r="R2088" s="3"/>
      <c r="S2088" s="3"/>
    </row>
    <row r="2089" spans="1:21" x14ac:dyDescent="0.3">
      <c r="A2089">
        <v>2017</v>
      </c>
      <c r="B2089" t="s">
        <v>2002</v>
      </c>
      <c r="C2089" s="1">
        <v>42831</v>
      </c>
      <c r="D2089" s="3">
        <v>91</v>
      </c>
      <c r="E2089" s="3">
        <v>91</v>
      </c>
      <c r="F2089" s="1"/>
      <c r="G2089" s="1"/>
      <c r="H2089" t="s">
        <v>2354</v>
      </c>
      <c r="I2089" t="s">
        <v>2341</v>
      </c>
      <c r="J2089" s="1" t="s">
        <v>2212</v>
      </c>
      <c r="K2089">
        <v>1</v>
      </c>
      <c r="Q2089" s="3"/>
      <c r="R2089" s="3"/>
      <c r="S2089" s="3"/>
    </row>
    <row r="2090" spans="1:21" x14ac:dyDescent="0.3">
      <c r="A2090">
        <v>2017</v>
      </c>
      <c r="B2090" t="s">
        <v>2003</v>
      </c>
      <c r="C2090" s="1">
        <v>42831</v>
      </c>
      <c r="D2090" s="3">
        <v>89</v>
      </c>
      <c r="E2090" s="3">
        <v>89</v>
      </c>
      <c r="F2090" s="1"/>
      <c r="G2090" s="1"/>
      <c r="H2090" t="s">
        <v>3492</v>
      </c>
      <c r="I2090" t="s">
        <v>2333</v>
      </c>
      <c r="J2090" s="1" t="s">
        <v>2212</v>
      </c>
      <c r="K2090">
        <v>1</v>
      </c>
      <c r="Q2090" s="3"/>
      <c r="R2090" s="3"/>
      <c r="S2090" s="3"/>
    </row>
    <row r="2091" spans="1:21" x14ac:dyDescent="0.3">
      <c r="A2091">
        <v>2017</v>
      </c>
      <c r="B2091" t="s">
        <v>2004</v>
      </c>
      <c r="C2091" s="1">
        <v>42829</v>
      </c>
      <c r="D2091" s="3">
        <v>92</v>
      </c>
      <c r="E2091" s="3">
        <v>92</v>
      </c>
      <c r="F2091" s="1"/>
      <c r="G2091" s="1"/>
      <c r="H2091" t="s">
        <v>3545</v>
      </c>
      <c r="I2091" t="s">
        <v>2341</v>
      </c>
      <c r="J2091" s="1" t="s">
        <v>2212</v>
      </c>
      <c r="K2091">
        <v>1</v>
      </c>
      <c r="Q2091" s="3"/>
      <c r="R2091" s="3"/>
      <c r="S2091" s="3"/>
    </row>
    <row r="2092" spans="1:21" x14ac:dyDescent="0.3">
      <c r="A2092">
        <v>2017</v>
      </c>
      <c r="B2092" t="s">
        <v>2005</v>
      </c>
      <c r="C2092" s="1">
        <v>42829</v>
      </c>
      <c r="D2092" s="3">
        <v>86</v>
      </c>
      <c r="E2092" s="3">
        <v>86</v>
      </c>
      <c r="F2092" s="1"/>
      <c r="G2092" s="1"/>
      <c r="H2092" t="s">
        <v>3772</v>
      </c>
      <c r="I2092" t="s">
        <v>2333</v>
      </c>
      <c r="J2092" s="1" t="s">
        <v>2212</v>
      </c>
      <c r="K2092">
        <v>1</v>
      </c>
      <c r="Q2092" s="3"/>
      <c r="R2092" s="3"/>
      <c r="S2092" s="3"/>
    </row>
    <row r="2093" spans="1:21" x14ac:dyDescent="0.3">
      <c r="A2093">
        <v>2017</v>
      </c>
      <c r="B2093" t="s">
        <v>2006</v>
      </c>
      <c r="C2093" s="1">
        <v>42828</v>
      </c>
      <c r="D2093" s="3">
        <v>68</v>
      </c>
      <c r="E2093" s="3">
        <v>68</v>
      </c>
      <c r="F2093" s="1"/>
      <c r="G2093" s="1"/>
      <c r="H2093" t="s">
        <v>3460</v>
      </c>
      <c r="I2093" t="s">
        <v>2330</v>
      </c>
      <c r="J2093" s="1" t="s">
        <v>2212</v>
      </c>
      <c r="K2093">
        <v>1</v>
      </c>
      <c r="Q2093" s="3"/>
      <c r="R2093" s="3">
        <v>68</v>
      </c>
      <c r="S2093" s="3"/>
      <c r="U2093">
        <v>1</v>
      </c>
    </row>
    <row r="2094" spans="1:21" x14ac:dyDescent="0.3">
      <c r="A2094">
        <v>2017</v>
      </c>
      <c r="B2094" t="s">
        <v>2007</v>
      </c>
      <c r="C2094" s="1">
        <v>42828</v>
      </c>
      <c r="D2094" s="3">
        <v>80</v>
      </c>
      <c r="E2094" s="3">
        <v>80</v>
      </c>
      <c r="F2094" s="1"/>
      <c r="G2094" s="1"/>
      <c r="H2094" t="s">
        <v>3960</v>
      </c>
      <c r="I2094" t="s">
        <v>3445</v>
      </c>
      <c r="J2094" s="1" t="s">
        <v>2212</v>
      </c>
      <c r="K2094">
        <v>1</v>
      </c>
      <c r="Q2094" s="3"/>
      <c r="R2094" s="3"/>
      <c r="S2094" s="3"/>
    </row>
    <row r="2095" spans="1:21" x14ac:dyDescent="0.3">
      <c r="A2095">
        <v>2017</v>
      </c>
      <c r="B2095" t="s">
        <v>2008</v>
      </c>
      <c r="C2095" s="1">
        <v>42826</v>
      </c>
      <c r="D2095" s="3">
        <v>99</v>
      </c>
      <c r="E2095" s="3">
        <v>99</v>
      </c>
      <c r="F2095" s="1"/>
      <c r="G2095" s="1"/>
      <c r="H2095" t="s">
        <v>2304</v>
      </c>
      <c r="I2095" t="s">
        <v>2333</v>
      </c>
      <c r="J2095" s="1" t="s">
        <v>2212</v>
      </c>
      <c r="K2095">
        <v>1</v>
      </c>
      <c r="M2095">
        <f>SUM(K2057:K2095)</f>
        <v>39</v>
      </c>
      <c r="O2095" s="4">
        <f>AVERAGE(D2057:D2095)</f>
        <v>82.487179487179489</v>
      </c>
      <c r="Q2095" s="3"/>
      <c r="R2095" s="3"/>
      <c r="S2095" s="3"/>
    </row>
    <row r="2096" spans="1:21" x14ac:dyDescent="0.3">
      <c r="A2096">
        <v>2017</v>
      </c>
      <c r="B2096" t="s">
        <v>2009</v>
      </c>
      <c r="C2096" s="1">
        <v>42825</v>
      </c>
      <c r="D2096" s="3">
        <v>77</v>
      </c>
      <c r="E2096" s="3">
        <v>77</v>
      </c>
      <c r="F2096" s="1"/>
      <c r="G2096" s="1"/>
      <c r="H2096" t="s">
        <v>3484</v>
      </c>
      <c r="I2096" t="s">
        <v>2341</v>
      </c>
      <c r="J2096" s="1" t="s">
        <v>2212</v>
      </c>
      <c r="K2096">
        <v>1</v>
      </c>
      <c r="Q2096" s="3"/>
      <c r="R2096" s="3"/>
      <c r="S2096" s="3"/>
    </row>
    <row r="2097" spans="1:21" x14ac:dyDescent="0.3">
      <c r="A2097">
        <v>2017</v>
      </c>
      <c r="B2097" t="s">
        <v>2010</v>
      </c>
      <c r="C2097" s="1">
        <v>42825</v>
      </c>
      <c r="D2097" s="3">
        <v>80</v>
      </c>
      <c r="E2097" s="3">
        <v>80</v>
      </c>
      <c r="F2097" s="1"/>
      <c r="G2097" s="1"/>
      <c r="H2097" t="s">
        <v>3460</v>
      </c>
      <c r="I2097" t="s">
        <v>2330</v>
      </c>
      <c r="J2097" s="1" t="s">
        <v>2212</v>
      </c>
      <c r="K2097">
        <v>1</v>
      </c>
      <c r="Q2097" s="3"/>
      <c r="R2097" s="3"/>
      <c r="S2097" s="3"/>
    </row>
    <row r="2098" spans="1:21" x14ac:dyDescent="0.3">
      <c r="A2098">
        <v>2017</v>
      </c>
      <c r="B2098" t="s">
        <v>2011</v>
      </c>
      <c r="C2098" s="1">
        <v>42825</v>
      </c>
      <c r="D2098" s="3">
        <v>92</v>
      </c>
      <c r="E2098" s="3">
        <v>92</v>
      </c>
      <c r="F2098" s="1"/>
      <c r="G2098" s="1"/>
      <c r="H2098" t="s">
        <v>3481</v>
      </c>
      <c r="I2098" t="s">
        <v>2348</v>
      </c>
      <c r="J2098" s="1" t="s">
        <v>2212</v>
      </c>
      <c r="K2098">
        <v>1</v>
      </c>
      <c r="Q2098" s="3"/>
      <c r="R2098" s="3"/>
      <c r="S2098" s="3"/>
    </row>
    <row r="2099" spans="1:21" x14ac:dyDescent="0.3">
      <c r="A2099">
        <v>2017</v>
      </c>
      <c r="B2099" t="s">
        <v>2012</v>
      </c>
      <c r="C2099" s="1">
        <v>42825</v>
      </c>
      <c r="D2099" s="3">
        <v>75</v>
      </c>
      <c r="E2099" s="3">
        <v>75</v>
      </c>
      <c r="F2099" s="1"/>
      <c r="G2099" s="1"/>
      <c r="H2099" t="s">
        <v>2317</v>
      </c>
      <c r="I2099" t="s">
        <v>2333</v>
      </c>
      <c r="J2099" s="1" t="s">
        <v>2212</v>
      </c>
      <c r="K2099">
        <v>1</v>
      </c>
      <c r="Q2099" s="3"/>
      <c r="R2099" s="3"/>
      <c r="S2099" s="3"/>
    </row>
    <row r="2100" spans="1:21" x14ac:dyDescent="0.3">
      <c r="A2100">
        <v>2017</v>
      </c>
      <c r="B2100" t="s">
        <v>2408</v>
      </c>
      <c r="C2100" s="1">
        <v>42823</v>
      </c>
      <c r="D2100" s="3" t="s">
        <v>2409</v>
      </c>
      <c r="E2100" s="3">
        <v>77</v>
      </c>
      <c r="F2100" s="1"/>
      <c r="G2100" s="1" t="s">
        <v>2384</v>
      </c>
      <c r="H2100" s="1" t="s">
        <v>2406</v>
      </c>
      <c r="I2100" s="1" t="s">
        <v>2359</v>
      </c>
      <c r="J2100" s="1" t="s">
        <v>3971</v>
      </c>
      <c r="K2100">
        <v>1</v>
      </c>
      <c r="Q2100" s="3"/>
      <c r="R2100" s="3"/>
      <c r="S2100" s="3"/>
    </row>
    <row r="2101" spans="1:21" x14ac:dyDescent="0.3">
      <c r="A2101">
        <v>2017</v>
      </c>
      <c r="B2101" t="s">
        <v>2013</v>
      </c>
      <c r="C2101" s="1">
        <v>42823</v>
      </c>
      <c r="D2101" s="3">
        <v>59</v>
      </c>
      <c r="E2101" s="3">
        <v>59</v>
      </c>
      <c r="F2101" s="1" t="s">
        <v>2148</v>
      </c>
      <c r="G2101" s="1"/>
      <c r="H2101" t="s">
        <v>3460</v>
      </c>
      <c r="I2101" t="s">
        <v>2330</v>
      </c>
      <c r="J2101" s="1" t="s">
        <v>2212</v>
      </c>
      <c r="K2101">
        <v>1</v>
      </c>
      <c r="Q2101" s="3">
        <v>59</v>
      </c>
      <c r="R2101" s="3"/>
      <c r="S2101" s="3"/>
      <c r="T2101">
        <v>1</v>
      </c>
    </row>
    <row r="2102" spans="1:21" x14ac:dyDescent="0.3">
      <c r="A2102">
        <v>2017</v>
      </c>
      <c r="B2102" t="s">
        <v>2014</v>
      </c>
      <c r="C2102" s="1">
        <v>42823</v>
      </c>
      <c r="D2102" s="3">
        <v>73</v>
      </c>
      <c r="E2102" s="3">
        <v>73</v>
      </c>
      <c r="F2102" s="1"/>
      <c r="G2102" s="1"/>
      <c r="H2102" t="s">
        <v>2307</v>
      </c>
      <c r="I2102" t="s">
        <v>2330</v>
      </c>
      <c r="J2102" s="1" t="s">
        <v>2212</v>
      </c>
      <c r="K2102">
        <v>1</v>
      </c>
      <c r="Q2102" s="3"/>
      <c r="R2102" s="3">
        <v>73</v>
      </c>
      <c r="S2102" s="3"/>
      <c r="U2102">
        <v>1</v>
      </c>
    </row>
    <row r="2103" spans="1:21" x14ac:dyDescent="0.3">
      <c r="A2103">
        <v>2017</v>
      </c>
      <c r="B2103" t="s">
        <v>2015</v>
      </c>
      <c r="C2103" s="1">
        <v>42822</v>
      </c>
      <c r="D2103" s="3">
        <v>78</v>
      </c>
      <c r="E2103" s="3">
        <v>78</v>
      </c>
      <c r="F2103" s="1"/>
      <c r="G2103" s="1"/>
      <c r="H2103" t="s">
        <v>2311</v>
      </c>
      <c r="I2103" t="s">
        <v>2341</v>
      </c>
      <c r="J2103" s="1" t="s">
        <v>2212</v>
      </c>
      <c r="K2103">
        <v>1</v>
      </c>
      <c r="Q2103" s="3"/>
      <c r="R2103" s="3"/>
      <c r="S2103" s="3"/>
    </row>
    <row r="2104" spans="1:21" x14ac:dyDescent="0.3">
      <c r="A2104">
        <v>2017</v>
      </c>
      <c r="B2104" t="s">
        <v>2016</v>
      </c>
      <c r="C2104" s="1">
        <v>42821</v>
      </c>
      <c r="D2104" s="3">
        <v>74</v>
      </c>
      <c r="E2104" s="3">
        <v>74</v>
      </c>
      <c r="F2104" s="1"/>
      <c r="G2104" s="1"/>
      <c r="H2104" t="s">
        <v>2304</v>
      </c>
      <c r="I2104" t="s">
        <v>2333</v>
      </c>
      <c r="J2104" s="1" t="s">
        <v>2212</v>
      </c>
      <c r="K2104">
        <v>1</v>
      </c>
      <c r="Q2104" s="3"/>
      <c r="R2104" s="3">
        <v>74</v>
      </c>
      <c r="S2104" s="3"/>
      <c r="U2104">
        <v>1</v>
      </c>
    </row>
    <row r="2105" spans="1:21" x14ac:dyDescent="0.3">
      <c r="A2105">
        <v>2017</v>
      </c>
      <c r="B2105" t="s">
        <v>2017</v>
      </c>
      <c r="C2105" s="1">
        <v>42821</v>
      </c>
      <c r="D2105" s="3">
        <v>92</v>
      </c>
      <c r="E2105" s="3">
        <v>92</v>
      </c>
      <c r="F2105" s="1"/>
      <c r="G2105" s="1"/>
      <c r="H2105" t="s">
        <v>3435</v>
      </c>
      <c r="I2105" t="s">
        <v>2341</v>
      </c>
      <c r="J2105" s="1" t="s">
        <v>2212</v>
      </c>
      <c r="K2105">
        <v>1</v>
      </c>
      <c r="Q2105" s="3"/>
      <c r="R2105" s="3"/>
      <c r="S2105" s="3"/>
    </row>
    <row r="2106" spans="1:21" x14ac:dyDescent="0.3">
      <c r="A2106">
        <v>2017</v>
      </c>
      <c r="B2106" t="s">
        <v>2018</v>
      </c>
      <c r="C2106" s="1">
        <v>42820</v>
      </c>
      <c r="D2106" s="3">
        <v>89</v>
      </c>
      <c r="E2106" s="3">
        <v>89</v>
      </c>
      <c r="F2106" s="1"/>
      <c r="G2106" s="1"/>
      <c r="H2106" t="s">
        <v>2305</v>
      </c>
      <c r="I2106" t="s">
        <v>2333</v>
      </c>
      <c r="J2106" s="1" t="s">
        <v>2212</v>
      </c>
      <c r="K2106">
        <v>1</v>
      </c>
      <c r="Q2106" s="3"/>
      <c r="R2106" s="3"/>
      <c r="S2106" s="3"/>
    </row>
    <row r="2107" spans="1:21" x14ac:dyDescent="0.3">
      <c r="A2107">
        <v>2017</v>
      </c>
      <c r="B2107" t="s">
        <v>2019</v>
      </c>
      <c r="C2107" s="1">
        <v>42819</v>
      </c>
      <c r="D2107" s="3">
        <v>93</v>
      </c>
      <c r="E2107" s="3">
        <v>93</v>
      </c>
      <c r="F2107" s="1"/>
      <c r="G2107" s="1"/>
      <c r="H2107" t="s">
        <v>2402</v>
      </c>
      <c r="I2107" t="s">
        <v>2403</v>
      </c>
      <c r="J2107" s="1" t="s">
        <v>2401</v>
      </c>
      <c r="K2107">
        <v>1</v>
      </c>
      <c r="Q2107" s="3"/>
      <c r="R2107" s="3"/>
      <c r="S2107" s="3"/>
    </row>
    <row r="2108" spans="1:21" x14ac:dyDescent="0.3">
      <c r="A2108">
        <v>2017</v>
      </c>
      <c r="B2108" t="s">
        <v>2020</v>
      </c>
      <c r="C2108" s="1">
        <v>42818</v>
      </c>
      <c r="D2108" s="3">
        <v>87</v>
      </c>
      <c r="E2108" s="3">
        <v>87</v>
      </c>
      <c r="F2108" s="1"/>
      <c r="G2108" s="1"/>
      <c r="H2108" t="s">
        <v>3588</v>
      </c>
      <c r="I2108" t="s">
        <v>2348</v>
      </c>
      <c r="J2108" s="1" t="s">
        <v>2212</v>
      </c>
      <c r="K2108">
        <v>1</v>
      </c>
      <c r="Q2108" s="3"/>
      <c r="R2108" s="3"/>
      <c r="S2108" s="3"/>
    </row>
    <row r="2109" spans="1:21" x14ac:dyDescent="0.3">
      <c r="A2109">
        <v>2017</v>
      </c>
      <c r="B2109" t="s">
        <v>2022</v>
      </c>
      <c r="C2109" s="1">
        <v>42818</v>
      </c>
      <c r="D2109" s="3">
        <v>84</v>
      </c>
      <c r="E2109" s="3">
        <v>84</v>
      </c>
      <c r="F2109" s="1"/>
      <c r="G2109" s="1"/>
      <c r="H2109" t="s">
        <v>3961</v>
      </c>
      <c r="I2109" t="s">
        <v>3962</v>
      </c>
      <c r="J2109" s="1" t="s">
        <v>2212</v>
      </c>
      <c r="K2109">
        <v>1</v>
      </c>
      <c r="Q2109" s="3"/>
      <c r="R2109" s="3"/>
      <c r="S2109" s="3"/>
    </row>
    <row r="2110" spans="1:21" x14ac:dyDescent="0.3">
      <c r="A2110">
        <v>2017</v>
      </c>
      <c r="B2110" t="s">
        <v>2021</v>
      </c>
      <c r="C2110" s="1">
        <v>42818</v>
      </c>
      <c r="D2110" s="3">
        <v>66</v>
      </c>
      <c r="E2110" s="3">
        <v>66</v>
      </c>
      <c r="F2110" s="1"/>
      <c r="G2110" s="1"/>
      <c r="H2110" t="s">
        <v>3822</v>
      </c>
      <c r="I2110" t="s">
        <v>2348</v>
      </c>
      <c r="J2110" s="1" t="s">
        <v>2212</v>
      </c>
      <c r="K2110">
        <v>1</v>
      </c>
      <c r="Q2110" s="3"/>
      <c r="R2110" s="3">
        <v>66</v>
      </c>
      <c r="S2110" s="3"/>
      <c r="U2110">
        <v>1</v>
      </c>
    </row>
    <row r="2111" spans="1:21" x14ac:dyDescent="0.3">
      <c r="A2111">
        <v>2017</v>
      </c>
      <c r="B2111" t="s">
        <v>2023</v>
      </c>
      <c r="C2111" s="1">
        <v>42817</v>
      </c>
      <c r="D2111" s="3">
        <v>93</v>
      </c>
      <c r="E2111" s="3">
        <v>93</v>
      </c>
      <c r="F2111" s="1"/>
      <c r="G2111" s="1"/>
      <c r="H2111" t="s">
        <v>2406</v>
      </c>
      <c r="I2111" t="s">
        <v>2359</v>
      </c>
      <c r="J2111" s="1" t="s">
        <v>2212</v>
      </c>
      <c r="K2111">
        <v>1</v>
      </c>
      <c r="Q2111" s="3"/>
      <c r="R2111" s="3"/>
      <c r="S2111" s="3"/>
    </row>
    <row r="2112" spans="1:21" x14ac:dyDescent="0.3">
      <c r="A2112">
        <v>2017</v>
      </c>
      <c r="B2112" t="s">
        <v>2024</v>
      </c>
      <c r="C2112" s="1">
        <v>42817</v>
      </c>
      <c r="D2112" s="3">
        <v>89</v>
      </c>
      <c r="E2112" s="3">
        <v>89</v>
      </c>
      <c r="F2112" s="1"/>
      <c r="G2112" s="1"/>
      <c r="H2112" t="s">
        <v>3474</v>
      </c>
      <c r="I2112" t="s">
        <v>2333</v>
      </c>
      <c r="J2112" s="1" t="s">
        <v>2212</v>
      </c>
      <c r="K2112">
        <v>1</v>
      </c>
      <c r="Q2112" s="3"/>
      <c r="R2112" s="3"/>
      <c r="S2112" s="3"/>
    </row>
    <row r="2113" spans="1:21" x14ac:dyDescent="0.3">
      <c r="A2113">
        <v>2017</v>
      </c>
      <c r="B2113" t="s">
        <v>2025</v>
      </c>
      <c r="C2113" s="1">
        <v>42817</v>
      </c>
      <c r="D2113" s="3">
        <v>89</v>
      </c>
      <c r="E2113" s="3">
        <v>89</v>
      </c>
      <c r="F2113" s="1"/>
      <c r="G2113" s="1"/>
      <c r="H2113" t="s">
        <v>3963</v>
      </c>
      <c r="I2113" t="s">
        <v>2371</v>
      </c>
      <c r="J2113" s="1" t="s">
        <v>2212</v>
      </c>
      <c r="K2113">
        <v>1</v>
      </c>
      <c r="Q2113" s="3"/>
      <c r="R2113" s="3"/>
      <c r="S2113" s="3"/>
    </row>
    <row r="2114" spans="1:21" x14ac:dyDescent="0.3">
      <c r="A2114">
        <v>2017</v>
      </c>
      <c r="B2114" t="s">
        <v>2026</v>
      </c>
      <c r="C2114" s="1">
        <v>42816</v>
      </c>
      <c r="D2114" s="3">
        <v>95</v>
      </c>
      <c r="E2114" s="3">
        <v>95</v>
      </c>
      <c r="F2114" s="1"/>
      <c r="G2114" s="1"/>
      <c r="H2114" t="s">
        <v>3847</v>
      </c>
      <c r="I2114" t="s">
        <v>2341</v>
      </c>
      <c r="J2114" s="1" t="s">
        <v>2212</v>
      </c>
      <c r="K2114">
        <v>1</v>
      </c>
      <c r="Q2114" s="3"/>
      <c r="R2114" s="3"/>
      <c r="S2114" s="3"/>
    </row>
    <row r="2115" spans="1:21" x14ac:dyDescent="0.3">
      <c r="A2115">
        <v>2017</v>
      </c>
      <c r="B2115" t="s">
        <v>2027</v>
      </c>
      <c r="C2115" s="1">
        <v>42814</v>
      </c>
      <c r="D2115" s="3">
        <v>90</v>
      </c>
      <c r="E2115" s="3">
        <v>90</v>
      </c>
      <c r="F2115" s="1"/>
      <c r="G2115" s="1"/>
      <c r="H2115" t="s">
        <v>3460</v>
      </c>
      <c r="I2115" t="s">
        <v>2330</v>
      </c>
      <c r="J2115" s="1" t="s">
        <v>2212</v>
      </c>
      <c r="K2115">
        <v>1</v>
      </c>
      <c r="Q2115" s="3"/>
      <c r="R2115" s="3"/>
      <c r="S2115" s="3"/>
    </row>
    <row r="2116" spans="1:21" x14ac:dyDescent="0.3">
      <c r="A2116">
        <v>2017</v>
      </c>
      <c r="B2116" t="s">
        <v>2028</v>
      </c>
      <c r="C2116" s="1">
        <v>42814</v>
      </c>
      <c r="D2116" s="3">
        <v>93</v>
      </c>
      <c r="E2116" s="3">
        <v>93</v>
      </c>
      <c r="F2116" s="1"/>
      <c r="G2116" s="1"/>
      <c r="H2116" t="s">
        <v>2307</v>
      </c>
      <c r="I2116" t="s">
        <v>2330</v>
      </c>
      <c r="J2116" s="1" t="s">
        <v>2212</v>
      </c>
      <c r="K2116">
        <v>1</v>
      </c>
      <c r="Q2116" s="3"/>
      <c r="R2116" s="3"/>
      <c r="S2116" s="3"/>
    </row>
    <row r="2117" spans="1:21" x14ac:dyDescent="0.3">
      <c r="A2117">
        <v>2017</v>
      </c>
      <c r="B2117" t="s">
        <v>2029</v>
      </c>
      <c r="C2117" s="1">
        <v>42813</v>
      </c>
      <c r="D2117" s="3">
        <v>53</v>
      </c>
      <c r="E2117" s="3">
        <v>53</v>
      </c>
      <c r="F2117" s="1"/>
      <c r="G2117" s="1"/>
      <c r="H2117" t="s">
        <v>2406</v>
      </c>
      <c r="I2117" t="s">
        <v>2359</v>
      </c>
      <c r="J2117" s="1" t="s">
        <v>2212</v>
      </c>
      <c r="K2117">
        <v>1</v>
      </c>
      <c r="Q2117" s="3">
        <v>53</v>
      </c>
      <c r="R2117" s="3"/>
      <c r="S2117" s="3"/>
      <c r="T2117">
        <v>1</v>
      </c>
    </row>
    <row r="2118" spans="1:21" x14ac:dyDescent="0.3">
      <c r="A2118">
        <v>2017</v>
      </c>
      <c r="B2118" t="s">
        <v>2030</v>
      </c>
      <c r="C2118" s="1">
        <v>42813</v>
      </c>
      <c r="D2118" s="3">
        <v>83</v>
      </c>
      <c r="E2118" s="3">
        <v>83</v>
      </c>
      <c r="F2118" s="1"/>
      <c r="G2118" s="1"/>
      <c r="H2118" t="s">
        <v>3479</v>
      </c>
      <c r="I2118" t="s">
        <v>3448</v>
      </c>
      <c r="J2118" s="1" t="s">
        <v>2212</v>
      </c>
      <c r="K2118">
        <v>1</v>
      </c>
      <c r="Q2118" s="3"/>
      <c r="R2118" s="3"/>
      <c r="S2118" s="3"/>
    </row>
    <row r="2119" spans="1:21" x14ac:dyDescent="0.3">
      <c r="A2119">
        <v>2017</v>
      </c>
      <c r="B2119" t="s">
        <v>2031</v>
      </c>
      <c r="C2119" s="1">
        <v>42812</v>
      </c>
      <c r="D2119" s="3">
        <v>85</v>
      </c>
      <c r="E2119" s="3">
        <v>85</v>
      </c>
      <c r="F2119" s="1"/>
      <c r="G2119" s="1"/>
      <c r="H2119" t="s">
        <v>2311</v>
      </c>
      <c r="I2119" t="s">
        <v>2341</v>
      </c>
      <c r="J2119" s="1" t="s">
        <v>2212</v>
      </c>
      <c r="K2119">
        <v>1</v>
      </c>
      <c r="Q2119" s="3"/>
      <c r="R2119" s="3"/>
      <c r="S2119" s="3"/>
    </row>
    <row r="2120" spans="1:21" x14ac:dyDescent="0.3">
      <c r="A2120">
        <v>2017</v>
      </c>
      <c r="B2120" t="s">
        <v>2032</v>
      </c>
      <c r="C2120" s="1">
        <v>42811</v>
      </c>
      <c r="D2120" s="3">
        <v>82</v>
      </c>
      <c r="E2120" s="3">
        <v>82</v>
      </c>
      <c r="F2120" s="1"/>
      <c r="G2120" s="1"/>
      <c r="H2120" t="s">
        <v>3500</v>
      </c>
      <c r="I2120" t="s">
        <v>3476</v>
      </c>
      <c r="J2120" s="1" t="s">
        <v>2212</v>
      </c>
      <c r="K2120">
        <v>1</v>
      </c>
      <c r="Q2120" s="3"/>
      <c r="R2120" s="3"/>
      <c r="S2120" s="3"/>
    </row>
    <row r="2121" spans="1:21" x14ac:dyDescent="0.3">
      <c r="A2121">
        <v>2017</v>
      </c>
      <c r="B2121" t="s">
        <v>2033</v>
      </c>
      <c r="C2121" s="1">
        <v>42811</v>
      </c>
      <c r="D2121" s="3">
        <v>81</v>
      </c>
      <c r="E2121" s="3">
        <v>81</v>
      </c>
      <c r="F2121" s="1"/>
      <c r="G2121" s="1"/>
      <c r="H2121" t="s">
        <v>2390</v>
      </c>
      <c r="I2121" t="s">
        <v>2359</v>
      </c>
      <c r="J2121" s="1" t="s">
        <v>2212</v>
      </c>
      <c r="K2121">
        <v>1</v>
      </c>
      <c r="Q2121" s="3"/>
      <c r="R2121" s="3"/>
      <c r="S2121" s="3"/>
    </row>
    <row r="2122" spans="1:21" x14ac:dyDescent="0.3">
      <c r="A2122">
        <v>2017</v>
      </c>
      <c r="B2122" t="s">
        <v>2034</v>
      </c>
      <c r="C2122" s="1">
        <v>42810</v>
      </c>
      <c r="D2122" s="3">
        <v>94</v>
      </c>
      <c r="E2122" s="3">
        <v>94</v>
      </c>
      <c r="F2122" s="1"/>
      <c r="G2122" s="1"/>
      <c r="H2122" t="s">
        <v>2354</v>
      </c>
      <c r="I2122" t="s">
        <v>2341</v>
      </c>
      <c r="J2122" s="1" t="s">
        <v>2212</v>
      </c>
      <c r="K2122">
        <v>1</v>
      </c>
      <c r="Q2122" s="3"/>
      <c r="R2122" s="3"/>
      <c r="S2122" s="3"/>
    </row>
    <row r="2123" spans="1:21" x14ac:dyDescent="0.3">
      <c r="A2123">
        <v>2017</v>
      </c>
      <c r="B2123" t="s">
        <v>2035</v>
      </c>
      <c r="C2123" s="1">
        <v>42810</v>
      </c>
      <c r="D2123" s="3">
        <v>87</v>
      </c>
      <c r="E2123" s="3">
        <v>87</v>
      </c>
      <c r="F2123" s="1"/>
      <c r="G2123" s="1"/>
      <c r="H2123" t="s">
        <v>2311</v>
      </c>
      <c r="I2123" t="s">
        <v>2341</v>
      </c>
      <c r="J2123" s="1" t="s">
        <v>2212</v>
      </c>
      <c r="K2123">
        <v>1</v>
      </c>
      <c r="Q2123" s="3"/>
      <c r="R2123" s="3"/>
      <c r="S2123" s="3"/>
    </row>
    <row r="2124" spans="1:21" x14ac:dyDescent="0.3">
      <c r="A2124">
        <v>2017</v>
      </c>
      <c r="B2124" t="s">
        <v>2036</v>
      </c>
      <c r="C2124" s="1">
        <v>42810</v>
      </c>
      <c r="D2124" s="3">
        <v>93</v>
      </c>
      <c r="E2124" s="3">
        <v>93</v>
      </c>
      <c r="F2124" s="1"/>
      <c r="G2124" s="1"/>
      <c r="H2124" t="s">
        <v>3481</v>
      </c>
      <c r="I2124" t="s">
        <v>2348</v>
      </c>
      <c r="J2124" s="1" t="s">
        <v>2212</v>
      </c>
      <c r="K2124">
        <v>1</v>
      </c>
      <c r="Q2124" s="3"/>
      <c r="R2124" s="3"/>
      <c r="S2124" s="3"/>
    </row>
    <row r="2125" spans="1:21" x14ac:dyDescent="0.3">
      <c r="A2125">
        <v>2017</v>
      </c>
      <c r="B2125" t="s">
        <v>2037</v>
      </c>
      <c r="C2125" s="1">
        <v>42809</v>
      </c>
      <c r="D2125" s="3">
        <v>90</v>
      </c>
      <c r="E2125" s="3">
        <v>90</v>
      </c>
      <c r="F2125" s="1"/>
      <c r="G2125" s="1"/>
      <c r="H2125" t="s">
        <v>3498</v>
      </c>
      <c r="I2125" t="s">
        <v>2348</v>
      </c>
      <c r="J2125" s="1" t="s">
        <v>2212</v>
      </c>
      <c r="K2125">
        <v>1</v>
      </c>
      <c r="Q2125" s="3"/>
      <c r="R2125" s="3"/>
      <c r="S2125" s="3"/>
    </row>
    <row r="2126" spans="1:21" x14ac:dyDescent="0.3">
      <c r="A2126">
        <v>2017</v>
      </c>
      <c r="B2126" t="s">
        <v>2038</v>
      </c>
      <c r="C2126" s="1">
        <v>42809</v>
      </c>
      <c r="D2126" s="3">
        <v>67</v>
      </c>
      <c r="E2126" s="3">
        <v>67</v>
      </c>
      <c r="F2126" s="1"/>
      <c r="G2126" s="1"/>
      <c r="H2126" t="s">
        <v>3622</v>
      </c>
      <c r="I2126" t="s">
        <v>2333</v>
      </c>
      <c r="J2126" s="1" t="s">
        <v>2212</v>
      </c>
      <c r="K2126">
        <v>1</v>
      </c>
      <c r="Q2126" s="3"/>
      <c r="R2126" s="3">
        <v>67</v>
      </c>
      <c r="S2126" s="3"/>
      <c r="U2126">
        <v>1</v>
      </c>
    </row>
    <row r="2127" spans="1:21" x14ac:dyDescent="0.3">
      <c r="A2127">
        <v>2017</v>
      </c>
      <c r="B2127" t="s">
        <v>2039</v>
      </c>
      <c r="C2127" s="1">
        <v>42809</v>
      </c>
      <c r="D2127" s="3">
        <v>97</v>
      </c>
      <c r="E2127" s="3">
        <v>97</v>
      </c>
      <c r="F2127" s="1"/>
      <c r="G2127" s="1"/>
      <c r="H2127" t="s">
        <v>3474</v>
      </c>
      <c r="I2127" t="s">
        <v>2333</v>
      </c>
      <c r="J2127" s="1" t="s">
        <v>2212</v>
      </c>
      <c r="K2127">
        <v>1</v>
      </c>
      <c r="Q2127" s="3"/>
      <c r="R2127" s="3"/>
      <c r="S2127" s="3"/>
    </row>
    <row r="2128" spans="1:21" x14ac:dyDescent="0.3">
      <c r="A2128">
        <v>2017</v>
      </c>
      <c r="B2128" t="s">
        <v>2040</v>
      </c>
      <c r="C2128" s="1">
        <v>42808</v>
      </c>
      <c r="D2128" s="3">
        <v>67</v>
      </c>
      <c r="E2128" s="3">
        <v>67</v>
      </c>
      <c r="F2128" s="1"/>
      <c r="G2128" s="1"/>
      <c r="H2128" t="s">
        <v>3964</v>
      </c>
      <c r="I2128" t="s">
        <v>2330</v>
      </c>
      <c r="J2128" s="1" t="s">
        <v>2212</v>
      </c>
      <c r="K2128">
        <v>1</v>
      </c>
      <c r="Q2128" s="3"/>
      <c r="R2128" s="3">
        <v>67</v>
      </c>
      <c r="S2128" s="3"/>
      <c r="U2128">
        <v>1</v>
      </c>
    </row>
    <row r="2129" spans="1:20" x14ac:dyDescent="0.3">
      <c r="A2129">
        <v>2017</v>
      </c>
      <c r="B2129" t="s">
        <v>2041</v>
      </c>
      <c r="C2129" s="1">
        <v>42807</v>
      </c>
      <c r="D2129" s="3">
        <v>93</v>
      </c>
      <c r="E2129" s="3">
        <v>93</v>
      </c>
      <c r="F2129" s="1"/>
      <c r="G2129" s="1"/>
      <c r="H2129" t="s">
        <v>2317</v>
      </c>
      <c r="I2129" t="s">
        <v>2333</v>
      </c>
      <c r="J2129" s="1" t="s">
        <v>2212</v>
      </c>
      <c r="K2129">
        <v>1</v>
      </c>
      <c r="Q2129" s="3"/>
      <c r="R2129" s="3"/>
      <c r="S2129" s="3"/>
    </row>
    <row r="2130" spans="1:20" x14ac:dyDescent="0.3">
      <c r="A2130">
        <v>2017</v>
      </c>
      <c r="B2130" t="s">
        <v>2042</v>
      </c>
      <c r="C2130" s="1">
        <v>42805</v>
      </c>
      <c r="D2130" s="3">
        <v>91</v>
      </c>
      <c r="E2130" s="3">
        <v>91</v>
      </c>
      <c r="F2130" s="1"/>
      <c r="G2130" s="1"/>
      <c r="H2130" t="s">
        <v>2304</v>
      </c>
      <c r="I2130" t="s">
        <v>2333</v>
      </c>
      <c r="J2130" s="1" t="s">
        <v>2212</v>
      </c>
      <c r="K2130">
        <v>1</v>
      </c>
      <c r="Q2130" s="3"/>
      <c r="R2130" s="3"/>
      <c r="S2130" s="3"/>
    </row>
    <row r="2131" spans="1:20" x14ac:dyDescent="0.3">
      <c r="A2131">
        <v>2017</v>
      </c>
      <c r="B2131" t="s">
        <v>2043</v>
      </c>
      <c r="C2131" s="1">
        <v>42804</v>
      </c>
      <c r="D2131" s="3">
        <v>90</v>
      </c>
      <c r="E2131" s="3">
        <v>90</v>
      </c>
      <c r="F2131" s="1"/>
      <c r="G2131" s="1"/>
      <c r="H2131" t="s">
        <v>3642</v>
      </c>
      <c r="I2131" t="s">
        <v>2348</v>
      </c>
      <c r="J2131" s="1" t="s">
        <v>2212</v>
      </c>
      <c r="K2131">
        <v>1</v>
      </c>
      <c r="Q2131" s="3"/>
      <c r="R2131" s="3"/>
      <c r="S2131" s="3"/>
    </row>
    <row r="2132" spans="1:20" x14ac:dyDescent="0.3">
      <c r="A2132">
        <v>2017</v>
      </c>
      <c r="B2132" t="s">
        <v>2044</v>
      </c>
      <c r="C2132" s="1">
        <v>42804</v>
      </c>
      <c r="D2132" s="3">
        <v>91</v>
      </c>
      <c r="E2132" s="3">
        <v>91</v>
      </c>
      <c r="F2132" s="1"/>
      <c r="G2132" s="1"/>
      <c r="H2132" t="s">
        <v>3492</v>
      </c>
      <c r="I2132" t="s">
        <v>2333</v>
      </c>
      <c r="J2132" s="1" t="s">
        <v>2212</v>
      </c>
      <c r="K2132">
        <v>1</v>
      </c>
      <c r="Q2132" s="3"/>
      <c r="R2132" s="3"/>
      <c r="S2132" s="3"/>
    </row>
    <row r="2133" spans="1:20" x14ac:dyDescent="0.3">
      <c r="A2133">
        <v>2017</v>
      </c>
      <c r="B2133" t="s">
        <v>2045</v>
      </c>
      <c r="C2133" s="1">
        <v>42804</v>
      </c>
      <c r="D2133" s="3">
        <v>90</v>
      </c>
      <c r="E2133" s="3">
        <v>90</v>
      </c>
      <c r="F2133" s="1"/>
      <c r="G2133" s="1"/>
      <c r="H2133" t="s">
        <v>3686</v>
      </c>
      <c r="I2133" t="s">
        <v>2341</v>
      </c>
      <c r="J2133" s="1" t="s">
        <v>2212</v>
      </c>
      <c r="K2133">
        <v>1</v>
      </c>
      <c r="Q2133" s="3"/>
      <c r="R2133" s="3"/>
      <c r="S2133" s="3"/>
    </row>
    <row r="2134" spans="1:20" x14ac:dyDescent="0.3">
      <c r="A2134">
        <v>2017</v>
      </c>
      <c r="B2134" t="s">
        <v>2046</v>
      </c>
      <c r="C2134" s="1">
        <v>42802</v>
      </c>
      <c r="D2134" s="3">
        <v>63</v>
      </c>
      <c r="E2134" s="3">
        <v>63</v>
      </c>
      <c r="F2134" s="1"/>
      <c r="G2134" s="1"/>
      <c r="H2134" t="s">
        <v>3837</v>
      </c>
      <c r="I2134" t="s">
        <v>2330</v>
      </c>
      <c r="J2134" s="1" t="s">
        <v>2212</v>
      </c>
      <c r="K2134">
        <v>1</v>
      </c>
      <c r="Q2134" s="3">
        <v>63</v>
      </c>
      <c r="R2134" s="3"/>
      <c r="S2134" s="3"/>
      <c r="T2134">
        <v>1</v>
      </c>
    </row>
    <row r="2135" spans="1:20" x14ac:dyDescent="0.3">
      <c r="A2135">
        <v>2017</v>
      </c>
      <c r="B2135" t="s">
        <v>2047</v>
      </c>
      <c r="C2135" s="1">
        <v>42799</v>
      </c>
      <c r="D2135" s="3">
        <v>91</v>
      </c>
      <c r="E2135" s="3">
        <v>91</v>
      </c>
      <c r="F2135" s="1"/>
      <c r="G2135" s="1"/>
      <c r="H2135" t="s">
        <v>3658</v>
      </c>
      <c r="I2135" t="s">
        <v>2341</v>
      </c>
      <c r="J2135" s="1" t="s">
        <v>2212</v>
      </c>
      <c r="K2135">
        <v>1</v>
      </c>
      <c r="Q2135" s="3"/>
      <c r="R2135" s="3"/>
      <c r="S2135" s="3"/>
    </row>
    <row r="2136" spans="1:20" x14ac:dyDescent="0.3">
      <c r="A2136">
        <v>2017</v>
      </c>
      <c r="B2136" t="s">
        <v>2048</v>
      </c>
      <c r="C2136" s="1">
        <v>42799</v>
      </c>
      <c r="D2136" s="3">
        <v>87</v>
      </c>
      <c r="E2136" s="3">
        <v>87</v>
      </c>
      <c r="F2136" s="1"/>
      <c r="G2136" s="1"/>
      <c r="H2136" t="s">
        <v>3622</v>
      </c>
      <c r="I2136" t="s">
        <v>2333</v>
      </c>
      <c r="J2136" s="1" t="s">
        <v>2212</v>
      </c>
      <c r="K2136">
        <v>1</v>
      </c>
      <c r="Q2136" s="3"/>
      <c r="R2136" s="3"/>
      <c r="S2136" s="3"/>
    </row>
    <row r="2137" spans="1:20" x14ac:dyDescent="0.3">
      <c r="A2137">
        <v>2017</v>
      </c>
      <c r="B2137" t="s">
        <v>2049</v>
      </c>
      <c r="C2137" s="1">
        <v>42798</v>
      </c>
      <c r="D2137" s="3">
        <v>99</v>
      </c>
      <c r="E2137" s="3">
        <v>99</v>
      </c>
      <c r="F2137" s="1"/>
      <c r="G2137" s="1"/>
      <c r="H2137" t="s">
        <v>2304</v>
      </c>
      <c r="I2137" t="s">
        <v>2333</v>
      </c>
      <c r="J2137" s="1" t="s">
        <v>2212</v>
      </c>
      <c r="K2137">
        <v>1</v>
      </c>
      <c r="Q2137" s="3"/>
      <c r="R2137" s="3"/>
      <c r="S2137" s="3"/>
    </row>
    <row r="2138" spans="1:20" x14ac:dyDescent="0.3">
      <c r="A2138">
        <v>2017</v>
      </c>
      <c r="B2138" t="s">
        <v>2050</v>
      </c>
      <c r="C2138" s="1">
        <v>42797</v>
      </c>
      <c r="D2138" s="3">
        <v>90</v>
      </c>
      <c r="E2138" s="3">
        <v>90</v>
      </c>
      <c r="F2138" s="1"/>
      <c r="G2138" s="1"/>
      <c r="H2138" t="s">
        <v>3782</v>
      </c>
      <c r="I2138" t="s">
        <v>2348</v>
      </c>
      <c r="J2138" s="1" t="s">
        <v>2212</v>
      </c>
      <c r="K2138">
        <v>1</v>
      </c>
      <c r="Q2138" s="3"/>
      <c r="R2138" s="3"/>
      <c r="S2138" s="3"/>
    </row>
    <row r="2139" spans="1:20" x14ac:dyDescent="0.3">
      <c r="A2139">
        <v>2017</v>
      </c>
      <c r="B2139" t="s">
        <v>2051</v>
      </c>
      <c r="C2139" s="1">
        <v>42795</v>
      </c>
      <c r="D2139" s="3">
        <v>89</v>
      </c>
      <c r="E2139" s="3">
        <v>89</v>
      </c>
      <c r="F2139" s="1"/>
      <c r="G2139" s="1"/>
      <c r="H2139" t="s">
        <v>3484</v>
      </c>
      <c r="I2139" t="s">
        <v>2341</v>
      </c>
      <c r="J2139" s="1" t="s">
        <v>2212</v>
      </c>
      <c r="K2139">
        <v>1</v>
      </c>
      <c r="Q2139" s="3"/>
      <c r="R2139" s="3"/>
      <c r="S2139" s="3"/>
    </row>
    <row r="2140" spans="1:20" x14ac:dyDescent="0.3">
      <c r="A2140">
        <v>2017</v>
      </c>
      <c r="B2140" t="s">
        <v>2052</v>
      </c>
      <c r="C2140" s="1">
        <v>42795</v>
      </c>
      <c r="D2140" s="3">
        <v>59</v>
      </c>
      <c r="E2140" s="3">
        <v>59</v>
      </c>
      <c r="F2140" s="1"/>
      <c r="G2140" s="1"/>
      <c r="H2140" t="s">
        <v>3730</v>
      </c>
      <c r="I2140" t="s">
        <v>2348</v>
      </c>
      <c r="J2140" s="1" t="s">
        <v>2212</v>
      </c>
      <c r="K2140">
        <v>1</v>
      </c>
      <c r="Q2140" s="3">
        <v>59</v>
      </c>
      <c r="R2140" s="3"/>
      <c r="S2140" s="3"/>
      <c r="T2140">
        <v>1</v>
      </c>
    </row>
    <row r="2141" spans="1:20" x14ac:dyDescent="0.3">
      <c r="A2141">
        <v>2017</v>
      </c>
      <c r="B2141" t="s">
        <v>2053</v>
      </c>
      <c r="C2141" s="1">
        <v>42795</v>
      </c>
      <c r="D2141" s="3">
        <v>91</v>
      </c>
      <c r="E2141" s="3">
        <v>91</v>
      </c>
      <c r="F2141" s="1"/>
      <c r="G2141" s="1"/>
      <c r="H2141" t="s">
        <v>3965</v>
      </c>
      <c r="I2141" t="s">
        <v>2333</v>
      </c>
      <c r="J2141" s="1" t="s">
        <v>2212</v>
      </c>
      <c r="K2141">
        <v>1</v>
      </c>
      <c r="M2141">
        <f>SUM(K2096:K2141)</f>
        <v>46</v>
      </c>
      <c r="O2141" s="4">
        <f>AVERAGE(D2096:D2141)</f>
        <v>83.8</v>
      </c>
      <c r="Q2141" s="3"/>
      <c r="R2141" s="3"/>
      <c r="S2141" s="3"/>
    </row>
    <row r="2142" spans="1:20" x14ac:dyDescent="0.3">
      <c r="A2142">
        <v>2017</v>
      </c>
      <c r="B2142" t="s">
        <v>2054</v>
      </c>
      <c r="C2142" s="1">
        <v>42794</v>
      </c>
      <c r="D2142" s="3">
        <v>62</v>
      </c>
      <c r="E2142" s="3">
        <v>62</v>
      </c>
      <c r="F2142" s="1"/>
      <c r="G2142" s="1"/>
      <c r="H2142" t="s">
        <v>3837</v>
      </c>
      <c r="I2142" t="s">
        <v>2330</v>
      </c>
      <c r="J2142" s="1" t="s">
        <v>2212</v>
      </c>
      <c r="K2142">
        <v>1</v>
      </c>
      <c r="Q2142" s="3">
        <v>62</v>
      </c>
      <c r="R2142" s="3"/>
      <c r="S2142" s="3"/>
      <c r="T2142">
        <v>1</v>
      </c>
    </row>
    <row r="2143" spans="1:20" x14ac:dyDescent="0.3">
      <c r="A2143">
        <v>2017</v>
      </c>
      <c r="B2143" t="s">
        <v>2055</v>
      </c>
      <c r="C2143" s="1">
        <v>42794</v>
      </c>
      <c r="D2143" s="3">
        <v>92</v>
      </c>
      <c r="E2143" s="3">
        <v>92</v>
      </c>
      <c r="F2143" s="1"/>
      <c r="G2143" s="1"/>
      <c r="H2143" t="s">
        <v>3675</v>
      </c>
      <c r="I2143" t="s">
        <v>2333</v>
      </c>
      <c r="J2143" s="1" t="s">
        <v>2212</v>
      </c>
      <c r="K2143">
        <v>1</v>
      </c>
      <c r="Q2143" s="3"/>
      <c r="R2143" s="3"/>
      <c r="S2143" s="3"/>
    </row>
    <row r="2144" spans="1:20" x14ac:dyDescent="0.3">
      <c r="A2144">
        <v>2017</v>
      </c>
      <c r="B2144" t="s">
        <v>2056</v>
      </c>
      <c r="C2144" s="1">
        <v>42793</v>
      </c>
      <c r="D2144" s="3">
        <v>89</v>
      </c>
      <c r="E2144" s="3">
        <v>89</v>
      </c>
      <c r="F2144" s="1"/>
      <c r="G2144" s="1"/>
      <c r="H2144" t="s">
        <v>3881</v>
      </c>
      <c r="I2144" t="s">
        <v>2333</v>
      </c>
      <c r="J2144" s="1" t="s">
        <v>2212</v>
      </c>
      <c r="K2144">
        <v>1</v>
      </c>
      <c r="Q2144" s="3"/>
      <c r="R2144" s="3"/>
      <c r="S2144" s="3"/>
    </row>
    <row r="2145" spans="1:21" x14ac:dyDescent="0.3">
      <c r="A2145">
        <v>2017</v>
      </c>
      <c r="B2145" t="s">
        <v>2057</v>
      </c>
      <c r="C2145" s="1">
        <v>42790</v>
      </c>
      <c r="D2145" s="3">
        <v>97</v>
      </c>
      <c r="E2145" s="3">
        <v>97</v>
      </c>
      <c r="F2145" s="1"/>
      <c r="G2145" s="1"/>
      <c r="H2145" t="s">
        <v>3439</v>
      </c>
      <c r="I2145" t="s">
        <v>2341</v>
      </c>
      <c r="J2145" s="1" t="s">
        <v>2212</v>
      </c>
      <c r="K2145">
        <v>1</v>
      </c>
      <c r="Q2145" s="3"/>
      <c r="R2145" s="3"/>
      <c r="S2145" s="3"/>
    </row>
    <row r="2146" spans="1:21" x14ac:dyDescent="0.3">
      <c r="A2146">
        <v>2017</v>
      </c>
      <c r="B2146" t="s">
        <v>2058</v>
      </c>
      <c r="C2146" s="1">
        <v>42790</v>
      </c>
      <c r="D2146" s="3">
        <v>88</v>
      </c>
      <c r="E2146" s="3">
        <v>88</v>
      </c>
      <c r="F2146" s="1"/>
      <c r="G2146" s="1"/>
      <c r="H2146" t="s">
        <v>2304</v>
      </c>
      <c r="I2146" t="s">
        <v>2333</v>
      </c>
      <c r="J2146" s="1" t="s">
        <v>2212</v>
      </c>
      <c r="K2146">
        <v>1</v>
      </c>
      <c r="Q2146" s="3"/>
      <c r="R2146" s="3"/>
      <c r="S2146" s="3"/>
    </row>
    <row r="2147" spans="1:21" x14ac:dyDescent="0.3">
      <c r="A2147">
        <v>2017</v>
      </c>
      <c r="B2147" t="s">
        <v>2059</v>
      </c>
      <c r="C2147" s="1">
        <v>42787</v>
      </c>
      <c r="D2147" s="3">
        <v>91</v>
      </c>
      <c r="E2147" s="3">
        <v>91</v>
      </c>
      <c r="F2147" s="1"/>
      <c r="G2147" s="1"/>
      <c r="H2147" t="s">
        <v>3643</v>
      </c>
      <c r="I2147" t="s">
        <v>2341</v>
      </c>
      <c r="J2147" s="1" t="s">
        <v>2212</v>
      </c>
      <c r="K2147">
        <v>1</v>
      </c>
      <c r="Q2147" s="3"/>
      <c r="R2147" s="3"/>
      <c r="S2147" s="3"/>
    </row>
    <row r="2148" spans="1:21" x14ac:dyDescent="0.3">
      <c r="A2148">
        <v>2017</v>
      </c>
      <c r="B2148" t="s">
        <v>2060</v>
      </c>
      <c r="C2148" s="1">
        <v>42785</v>
      </c>
      <c r="D2148" s="3">
        <v>91</v>
      </c>
      <c r="E2148" s="3">
        <v>91</v>
      </c>
      <c r="F2148" s="1"/>
      <c r="G2148" s="1"/>
      <c r="H2148" t="s">
        <v>3492</v>
      </c>
      <c r="I2148" t="s">
        <v>2333</v>
      </c>
      <c r="J2148" s="1" t="s">
        <v>2212</v>
      </c>
      <c r="K2148">
        <v>1</v>
      </c>
      <c r="Q2148" s="3"/>
      <c r="R2148" s="3"/>
      <c r="S2148" s="3"/>
    </row>
    <row r="2149" spans="1:21" x14ac:dyDescent="0.3">
      <c r="A2149">
        <v>2017</v>
      </c>
      <c r="B2149" t="s">
        <v>2061</v>
      </c>
      <c r="C2149" s="1">
        <v>42785</v>
      </c>
      <c r="D2149" s="3">
        <v>85</v>
      </c>
      <c r="E2149" s="3">
        <v>85</v>
      </c>
      <c r="F2149" s="1"/>
      <c r="G2149" s="1"/>
      <c r="H2149" t="s">
        <v>3794</v>
      </c>
      <c r="I2149" t="s">
        <v>2348</v>
      </c>
      <c r="J2149" s="1" t="s">
        <v>2212</v>
      </c>
      <c r="K2149">
        <v>1</v>
      </c>
      <c r="Q2149" s="3"/>
      <c r="R2149" s="3"/>
      <c r="S2149" s="3"/>
    </row>
    <row r="2150" spans="1:21" x14ac:dyDescent="0.3">
      <c r="A2150">
        <v>2017</v>
      </c>
      <c r="B2150" t="s">
        <v>2062</v>
      </c>
      <c r="C2150" s="1">
        <v>42783</v>
      </c>
      <c r="D2150" s="3">
        <v>87</v>
      </c>
      <c r="E2150" s="3">
        <v>87</v>
      </c>
      <c r="F2150" s="1"/>
      <c r="G2150" s="1"/>
      <c r="H2150" t="s">
        <v>2304</v>
      </c>
      <c r="I2150" t="s">
        <v>2333</v>
      </c>
      <c r="J2150" s="1" t="s">
        <v>2212</v>
      </c>
      <c r="K2150">
        <v>1</v>
      </c>
      <c r="Q2150" s="3"/>
      <c r="R2150" s="3"/>
      <c r="S2150" s="3"/>
    </row>
    <row r="2151" spans="1:21" x14ac:dyDescent="0.3">
      <c r="A2151">
        <v>2017</v>
      </c>
      <c r="B2151" t="s">
        <v>2063</v>
      </c>
      <c r="C2151" s="1">
        <v>42782</v>
      </c>
      <c r="D2151" s="3">
        <v>64</v>
      </c>
      <c r="E2151" s="3">
        <v>64</v>
      </c>
      <c r="F2151" s="1"/>
      <c r="G2151" s="1"/>
      <c r="H2151" t="s">
        <v>3966</v>
      </c>
      <c r="I2151" t="s">
        <v>2330</v>
      </c>
      <c r="J2151" s="1" t="s">
        <v>2212</v>
      </c>
      <c r="K2151">
        <v>1</v>
      </c>
      <c r="Q2151" s="3">
        <v>64</v>
      </c>
      <c r="R2151" s="3"/>
      <c r="S2151" s="3"/>
      <c r="T2151">
        <v>1</v>
      </c>
    </row>
    <row r="2152" spans="1:21" x14ac:dyDescent="0.3">
      <c r="A2152">
        <v>2017</v>
      </c>
      <c r="B2152" t="s">
        <v>2064</v>
      </c>
      <c r="C2152" s="1">
        <v>42780</v>
      </c>
      <c r="D2152" s="3">
        <v>86</v>
      </c>
      <c r="E2152" s="3">
        <v>86</v>
      </c>
      <c r="F2152" s="1"/>
      <c r="G2152" s="1"/>
      <c r="H2152" t="s">
        <v>3967</v>
      </c>
      <c r="I2152" t="s">
        <v>2348</v>
      </c>
      <c r="J2152" s="1" t="s">
        <v>2212</v>
      </c>
      <c r="K2152">
        <v>1</v>
      </c>
      <c r="Q2152" s="3"/>
      <c r="R2152" s="3"/>
      <c r="S2152" s="3"/>
    </row>
    <row r="2153" spans="1:21" x14ac:dyDescent="0.3">
      <c r="A2153">
        <v>2017</v>
      </c>
      <c r="B2153" t="s">
        <v>2065</v>
      </c>
      <c r="C2153" s="1">
        <v>42779</v>
      </c>
      <c r="D2153" s="3">
        <v>95</v>
      </c>
      <c r="E2153" s="3">
        <v>95</v>
      </c>
      <c r="F2153" s="1"/>
      <c r="G2153" s="1"/>
      <c r="H2153" t="s">
        <v>3490</v>
      </c>
      <c r="I2153" t="s">
        <v>2333</v>
      </c>
      <c r="J2153" s="1" t="s">
        <v>2212</v>
      </c>
      <c r="K2153">
        <v>1</v>
      </c>
      <c r="Q2153" s="3"/>
      <c r="R2153" s="3"/>
      <c r="S2153" s="3"/>
    </row>
    <row r="2154" spans="1:21" x14ac:dyDescent="0.3">
      <c r="A2154">
        <v>2017</v>
      </c>
      <c r="B2154" t="s">
        <v>2066</v>
      </c>
      <c r="C2154" s="1">
        <v>42775</v>
      </c>
      <c r="D2154" s="3">
        <v>82</v>
      </c>
      <c r="E2154" s="3">
        <v>82</v>
      </c>
      <c r="F2154" s="1"/>
      <c r="G2154" s="1"/>
      <c r="H2154" t="s">
        <v>3532</v>
      </c>
      <c r="I2154" t="s">
        <v>2341</v>
      </c>
      <c r="J2154" s="1" t="s">
        <v>2212</v>
      </c>
      <c r="K2154">
        <v>1</v>
      </c>
      <c r="M2154">
        <f>SUM(K2142:K2154)</f>
        <v>13</v>
      </c>
      <c r="O2154" s="4">
        <f>AVERAGE(D2142:D2154)</f>
        <v>85.307692307692307</v>
      </c>
      <c r="Q2154" s="3"/>
      <c r="R2154" s="3"/>
      <c r="S2154" s="3"/>
    </row>
    <row r="2155" spans="1:21" x14ac:dyDescent="0.3">
      <c r="A2155">
        <v>2017</v>
      </c>
      <c r="B2155" t="s">
        <v>2067</v>
      </c>
      <c r="C2155" s="1">
        <v>42758</v>
      </c>
      <c r="D2155" s="3">
        <v>72</v>
      </c>
      <c r="E2155" s="3">
        <v>72</v>
      </c>
      <c r="F2155" s="1"/>
      <c r="G2155" s="1"/>
      <c r="H2155" t="s">
        <v>3968</v>
      </c>
      <c r="I2155" t="s">
        <v>2403</v>
      </c>
      <c r="J2155" s="1" t="s">
        <v>2212</v>
      </c>
      <c r="K2155">
        <v>1</v>
      </c>
      <c r="Q2155" s="3"/>
      <c r="R2155" s="3">
        <v>72</v>
      </c>
      <c r="S2155" s="3"/>
      <c r="U2155">
        <v>1</v>
      </c>
    </row>
    <row r="2156" spans="1:21" x14ac:dyDescent="0.3">
      <c r="A2156">
        <v>2017</v>
      </c>
      <c r="B2156" t="s">
        <v>2068</v>
      </c>
      <c r="C2156" s="1">
        <v>42757</v>
      </c>
      <c r="D2156" s="3">
        <v>59</v>
      </c>
      <c r="E2156" s="3">
        <v>59</v>
      </c>
      <c r="F2156" s="1"/>
      <c r="G2156" s="1"/>
      <c r="H2156" t="s">
        <v>3870</v>
      </c>
      <c r="I2156" t="s">
        <v>2341</v>
      </c>
      <c r="J2156" s="1" t="s">
        <v>2212</v>
      </c>
      <c r="K2156">
        <v>1</v>
      </c>
      <c r="Q2156" s="3">
        <v>59</v>
      </c>
      <c r="R2156" s="3"/>
      <c r="S2156" s="3"/>
      <c r="T2156">
        <v>1</v>
      </c>
    </row>
    <row r="2157" spans="1:21" x14ac:dyDescent="0.3">
      <c r="A2157">
        <v>2017</v>
      </c>
      <c r="B2157" t="s">
        <v>2069</v>
      </c>
      <c r="C2157" s="1">
        <v>42754</v>
      </c>
      <c r="D2157" s="3">
        <v>87</v>
      </c>
      <c r="E2157" s="3">
        <v>87</v>
      </c>
      <c r="F2157" s="1"/>
      <c r="G2157" s="1"/>
      <c r="H2157" t="s">
        <v>2307</v>
      </c>
      <c r="I2157" t="s">
        <v>2330</v>
      </c>
      <c r="J2157" s="1" t="s">
        <v>2212</v>
      </c>
      <c r="K2157">
        <v>1</v>
      </c>
      <c r="Q2157" s="3"/>
      <c r="R2157" s="3"/>
      <c r="S2157" s="3"/>
    </row>
    <row r="2158" spans="1:21" x14ac:dyDescent="0.3">
      <c r="A2158">
        <v>2017</v>
      </c>
      <c r="B2158" t="s">
        <v>2070</v>
      </c>
      <c r="C2158" s="1">
        <v>42752</v>
      </c>
      <c r="D2158" s="3">
        <v>94</v>
      </c>
      <c r="E2158" s="3">
        <v>94</v>
      </c>
      <c r="F2158" s="1"/>
      <c r="G2158" s="1"/>
      <c r="H2158" t="s">
        <v>3602</v>
      </c>
      <c r="I2158" t="s">
        <v>2348</v>
      </c>
      <c r="J2158" s="1" t="s">
        <v>2212</v>
      </c>
      <c r="K2158">
        <v>1</v>
      </c>
      <c r="Q2158" s="3"/>
      <c r="R2158" s="3"/>
      <c r="S2158" s="3"/>
    </row>
    <row r="2159" spans="1:21" x14ac:dyDescent="0.3">
      <c r="A2159">
        <v>2017</v>
      </c>
      <c r="B2159" t="s">
        <v>2071</v>
      </c>
      <c r="C2159" s="1">
        <v>42747</v>
      </c>
      <c r="D2159" s="3">
        <v>73</v>
      </c>
      <c r="E2159" s="3">
        <v>73</v>
      </c>
      <c r="F2159" s="1"/>
      <c r="G2159" s="1"/>
      <c r="H2159" t="s">
        <v>3481</v>
      </c>
      <c r="I2159" t="s">
        <v>2348</v>
      </c>
      <c r="J2159" s="1" t="s">
        <v>2212</v>
      </c>
      <c r="K2159">
        <v>1</v>
      </c>
      <c r="Q2159" s="3"/>
      <c r="R2159" s="3">
        <v>73</v>
      </c>
      <c r="S2159" s="3"/>
      <c r="U2159">
        <v>1</v>
      </c>
    </row>
    <row r="2160" spans="1:21" x14ac:dyDescent="0.3">
      <c r="A2160">
        <v>2017</v>
      </c>
      <c r="B2160" t="s">
        <v>2072</v>
      </c>
      <c r="C2160" s="1">
        <v>42742</v>
      </c>
      <c r="D2160" s="3">
        <v>92</v>
      </c>
      <c r="E2160" s="3">
        <v>92</v>
      </c>
      <c r="F2160" s="1"/>
      <c r="G2160" s="1"/>
      <c r="H2160" t="s">
        <v>2309</v>
      </c>
      <c r="I2160" t="s">
        <v>2333</v>
      </c>
      <c r="J2160" s="1" t="s">
        <v>2212</v>
      </c>
      <c r="K2160">
        <v>1</v>
      </c>
      <c r="Q2160" s="3"/>
      <c r="R2160" s="3"/>
      <c r="S2160" s="3"/>
    </row>
    <row r="2161" spans="1:21" x14ac:dyDescent="0.3">
      <c r="A2161">
        <v>2017</v>
      </c>
      <c r="B2161" t="s">
        <v>2073</v>
      </c>
      <c r="C2161" s="1">
        <v>42742</v>
      </c>
      <c r="D2161" s="3">
        <v>96</v>
      </c>
      <c r="E2161" s="3">
        <v>96</v>
      </c>
      <c r="F2161" s="1"/>
      <c r="G2161" s="1"/>
      <c r="H2161" t="s">
        <v>3740</v>
      </c>
      <c r="I2161" t="s">
        <v>2330</v>
      </c>
      <c r="J2161" s="1" t="s">
        <v>2212</v>
      </c>
      <c r="K2161">
        <v>1</v>
      </c>
      <c r="Q2161" s="3"/>
      <c r="R2161" s="3"/>
      <c r="S2161" s="3"/>
    </row>
    <row r="2162" spans="1:21" x14ac:dyDescent="0.3">
      <c r="A2162">
        <v>2017</v>
      </c>
      <c r="B2162" t="s">
        <v>2074</v>
      </c>
      <c r="C2162" s="1">
        <v>42741</v>
      </c>
      <c r="D2162" s="3">
        <v>69</v>
      </c>
      <c r="E2162" s="3">
        <v>69</v>
      </c>
      <c r="F2162" s="1"/>
      <c r="G2162" s="1"/>
      <c r="H2162" t="s">
        <v>3711</v>
      </c>
      <c r="I2162" t="s">
        <v>2341</v>
      </c>
      <c r="J2162" s="1" t="s">
        <v>2212</v>
      </c>
      <c r="K2162">
        <v>1</v>
      </c>
      <c r="Q2162" s="3"/>
      <c r="R2162" s="3">
        <v>69</v>
      </c>
      <c r="S2162" s="3"/>
      <c r="U2162">
        <v>1</v>
      </c>
    </row>
    <row r="2163" spans="1:21" x14ac:dyDescent="0.3">
      <c r="A2163">
        <v>2017</v>
      </c>
      <c r="B2163" t="s">
        <v>2075</v>
      </c>
      <c r="C2163" s="1">
        <v>42740</v>
      </c>
      <c r="D2163" s="3">
        <v>71</v>
      </c>
      <c r="E2163" s="3">
        <v>71</v>
      </c>
      <c r="F2163" s="1"/>
      <c r="G2163" s="1"/>
      <c r="H2163" t="s">
        <v>3460</v>
      </c>
      <c r="I2163" t="s">
        <v>2330</v>
      </c>
      <c r="J2163" s="1" t="s">
        <v>2212</v>
      </c>
      <c r="K2163">
        <v>1</v>
      </c>
      <c r="L2163" s="2">
        <f>SUM(K1792:K2163)</f>
        <v>372</v>
      </c>
      <c r="M2163">
        <f>SUM(K2155:K2163)</f>
        <v>9</v>
      </c>
      <c r="O2163" s="4">
        <f>AVERAGE(D2155:D2163)</f>
        <v>79.222222222222229</v>
      </c>
      <c r="Q2163" s="3"/>
      <c r="R2163" s="3">
        <v>71</v>
      </c>
      <c r="S2163" s="3"/>
      <c r="U2163">
        <v>1</v>
      </c>
    </row>
    <row r="2164" spans="1:21" x14ac:dyDescent="0.3">
      <c r="A2164">
        <v>2016</v>
      </c>
      <c r="B2164" t="s">
        <v>2076</v>
      </c>
      <c r="C2164" s="1">
        <v>42733</v>
      </c>
      <c r="D2164" s="3">
        <v>96</v>
      </c>
      <c r="E2164" s="3">
        <v>96</v>
      </c>
      <c r="F2164" s="1"/>
      <c r="G2164" s="1"/>
      <c r="H2164" t="s">
        <v>3588</v>
      </c>
      <c r="I2164" t="s">
        <v>2348</v>
      </c>
      <c r="J2164" s="1" t="s">
        <v>2212</v>
      </c>
      <c r="K2164">
        <v>1</v>
      </c>
      <c r="Q2164" s="3"/>
      <c r="R2164" s="3"/>
      <c r="S2164" s="3"/>
    </row>
    <row r="2165" spans="1:21" x14ac:dyDescent="0.3">
      <c r="A2165">
        <v>2016</v>
      </c>
      <c r="B2165" t="s">
        <v>2077</v>
      </c>
      <c r="C2165" s="1">
        <v>42726</v>
      </c>
      <c r="D2165" s="3">
        <v>80</v>
      </c>
      <c r="E2165" s="3">
        <v>80</v>
      </c>
      <c r="F2165" s="1"/>
      <c r="G2165" s="1"/>
      <c r="H2165" t="s">
        <v>3794</v>
      </c>
      <c r="I2165" t="s">
        <v>2348</v>
      </c>
      <c r="J2165" s="1" t="s">
        <v>2212</v>
      </c>
      <c r="K2165">
        <v>1</v>
      </c>
      <c r="Q2165" s="3"/>
      <c r="R2165" s="3"/>
      <c r="S2165" s="3"/>
    </row>
    <row r="2166" spans="1:21" x14ac:dyDescent="0.3">
      <c r="A2166">
        <v>2016</v>
      </c>
      <c r="B2166" t="s">
        <v>2078</v>
      </c>
      <c r="C2166" s="1">
        <v>42724</v>
      </c>
      <c r="D2166" s="3">
        <v>32</v>
      </c>
      <c r="E2166" s="3">
        <v>32</v>
      </c>
      <c r="F2166" s="1" t="s">
        <v>2099</v>
      </c>
      <c r="G2166" s="1"/>
      <c r="H2166" t="s">
        <v>3969</v>
      </c>
      <c r="I2166" t="s">
        <v>2333</v>
      </c>
      <c r="J2166" s="1" t="s">
        <v>2212</v>
      </c>
      <c r="K2166">
        <v>1</v>
      </c>
      <c r="M2166">
        <f>SUM(K2164:K2166)</f>
        <v>3</v>
      </c>
      <c r="O2166" s="4">
        <f>AVERAGE(D2164:D2166)</f>
        <v>69.333333333333329</v>
      </c>
      <c r="P2166" s="3">
        <v>32</v>
      </c>
      <c r="Q2166" s="3">
        <v>32</v>
      </c>
      <c r="R2166" s="3"/>
      <c r="S2166" s="3">
        <v>1</v>
      </c>
      <c r="T2166">
        <v>1</v>
      </c>
    </row>
    <row r="2167" spans="1:21" x14ac:dyDescent="0.3">
      <c r="A2167">
        <v>2016</v>
      </c>
      <c r="B2167" t="s">
        <v>2079</v>
      </c>
      <c r="C2167" s="1">
        <v>42701</v>
      </c>
      <c r="D2167" s="3">
        <v>67</v>
      </c>
      <c r="E2167" s="3">
        <v>67</v>
      </c>
      <c r="F2167" s="1"/>
      <c r="G2167" s="1"/>
      <c r="H2167" t="s">
        <v>3492</v>
      </c>
      <c r="I2167" t="s">
        <v>2333</v>
      </c>
      <c r="J2167" s="1" t="s">
        <v>2212</v>
      </c>
      <c r="K2167">
        <v>1</v>
      </c>
      <c r="Q2167" s="3"/>
      <c r="R2167" s="3">
        <v>67</v>
      </c>
      <c r="S2167" s="3"/>
      <c r="U2167">
        <v>1</v>
      </c>
    </row>
    <row r="2168" spans="1:21" x14ac:dyDescent="0.3">
      <c r="A2168">
        <v>2016</v>
      </c>
      <c r="B2168" t="s">
        <v>2080</v>
      </c>
      <c r="C2168" s="1">
        <v>42690</v>
      </c>
      <c r="D2168" s="3">
        <v>57</v>
      </c>
      <c r="E2168" s="3">
        <v>57</v>
      </c>
      <c r="F2168" s="1"/>
      <c r="G2168" s="1"/>
      <c r="H2168" t="s">
        <v>3492</v>
      </c>
      <c r="I2168" t="s">
        <v>2333</v>
      </c>
      <c r="J2168" s="1" t="s">
        <v>2212</v>
      </c>
      <c r="K2168">
        <v>1</v>
      </c>
      <c r="Q2168" s="3">
        <v>57</v>
      </c>
      <c r="R2168" s="3"/>
      <c r="S2168" s="3"/>
      <c r="T2168">
        <v>1</v>
      </c>
    </row>
    <row r="2169" spans="1:21" x14ac:dyDescent="0.3">
      <c r="A2169">
        <v>2016</v>
      </c>
      <c r="B2169" t="s">
        <v>2081</v>
      </c>
      <c r="C2169" s="1">
        <v>42680</v>
      </c>
      <c r="D2169" s="3">
        <v>90</v>
      </c>
      <c r="E2169" s="3">
        <v>90</v>
      </c>
      <c r="F2169" s="1"/>
      <c r="G2169" s="1"/>
      <c r="H2169" t="s">
        <v>2304</v>
      </c>
      <c r="I2169" t="s">
        <v>2333</v>
      </c>
      <c r="J2169" s="1" t="s">
        <v>2212</v>
      </c>
      <c r="K2169">
        <v>1</v>
      </c>
      <c r="M2169">
        <f>SUM(K2167:K2169)</f>
        <v>3</v>
      </c>
      <c r="O2169" s="4">
        <f>AVERAGE(D2167:D2169)</f>
        <v>71.333333333333329</v>
      </c>
      <c r="Q2169" s="3"/>
      <c r="R2169" s="3"/>
      <c r="S2169" s="3"/>
    </row>
    <row r="2170" spans="1:21" x14ac:dyDescent="0.3">
      <c r="A2170">
        <v>2016</v>
      </c>
      <c r="B2170" t="s">
        <v>2082</v>
      </c>
      <c r="C2170" s="1">
        <v>42640</v>
      </c>
      <c r="D2170" s="3">
        <v>80</v>
      </c>
      <c r="E2170" s="3">
        <v>80</v>
      </c>
      <c r="F2170" s="1"/>
      <c r="G2170" s="1"/>
      <c r="H2170" t="s">
        <v>3597</v>
      </c>
      <c r="I2170" t="s">
        <v>2341</v>
      </c>
      <c r="J2170" s="1" t="s">
        <v>2212</v>
      </c>
      <c r="K2170">
        <v>1</v>
      </c>
      <c r="Q2170" s="3"/>
      <c r="R2170" s="3"/>
      <c r="S2170" s="3"/>
    </row>
    <row r="2171" spans="1:21" x14ac:dyDescent="0.3">
      <c r="A2171">
        <v>2016</v>
      </c>
      <c r="B2171" t="s">
        <v>2083</v>
      </c>
      <c r="C2171" s="1">
        <v>42626</v>
      </c>
      <c r="D2171" s="3">
        <v>91</v>
      </c>
      <c r="E2171" s="3">
        <v>91</v>
      </c>
      <c r="F2171" s="1"/>
      <c r="G2171" s="1"/>
      <c r="H2171" t="s">
        <v>3910</v>
      </c>
      <c r="I2171" t="s">
        <v>2348</v>
      </c>
      <c r="J2171" s="1" t="s">
        <v>2212</v>
      </c>
      <c r="K2171">
        <v>1</v>
      </c>
      <c r="M2171">
        <f>SUM(K2170:K2171)</f>
        <v>2</v>
      </c>
      <c r="O2171" s="4">
        <f>AVERAGE(D2170:D2171)</f>
        <v>85.5</v>
      </c>
      <c r="Q2171" s="3"/>
      <c r="R2171" s="3"/>
      <c r="S2171" s="3"/>
    </row>
    <row r="2172" spans="1:21" x14ac:dyDescent="0.3">
      <c r="A2172">
        <v>2016</v>
      </c>
      <c r="B2172" t="s">
        <v>2084</v>
      </c>
      <c r="C2172" s="1">
        <v>42606</v>
      </c>
      <c r="D2172" s="3">
        <v>76</v>
      </c>
      <c r="E2172" s="3">
        <v>76</v>
      </c>
      <c r="F2172" s="1"/>
      <c r="G2172" s="1"/>
      <c r="H2172" t="s">
        <v>3486</v>
      </c>
      <c r="I2172" t="s">
        <v>2333</v>
      </c>
      <c r="J2172" s="1" t="s">
        <v>2212</v>
      </c>
      <c r="K2172">
        <v>1</v>
      </c>
      <c r="M2172">
        <v>1</v>
      </c>
      <c r="O2172" s="4">
        <f>AVERAGE(D2172:D2172)</f>
        <v>76</v>
      </c>
      <c r="Q2172" s="3"/>
      <c r="R2172" s="3"/>
      <c r="S2172" s="3"/>
    </row>
    <row r="2173" spans="1:21" x14ac:dyDescent="0.3">
      <c r="A2173">
        <v>2016</v>
      </c>
      <c r="B2173" t="s">
        <v>2344</v>
      </c>
      <c r="C2173" s="1">
        <v>42523</v>
      </c>
      <c r="D2173" s="3">
        <v>85</v>
      </c>
      <c r="E2173" s="3">
        <v>85</v>
      </c>
      <c r="F2173" s="1"/>
      <c r="G2173" s="1"/>
      <c r="H2173" s="1" t="s">
        <v>2336</v>
      </c>
      <c r="I2173" s="1" t="s">
        <v>2333</v>
      </c>
      <c r="J2173" s="1" t="s">
        <v>2345</v>
      </c>
      <c r="K2173">
        <v>1</v>
      </c>
      <c r="Q2173" s="3"/>
      <c r="R2173" s="3"/>
      <c r="S2173" s="3"/>
    </row>
    <row r="2174" spans="1:21" x14ac:dyDescent="0.3">
      <c r="A2174">
        <v>2016</v>
      </c>
      <c r="B2174" t="s">
        <v>2085</v>
      </c>
      <c r="C2174" s="1">
        <v>42545</v>
      </c>
      <c r="D2174" s="3">
        <v>103</v>
      </c>
      <c r="E2174" s="3">
        <v>103</v>
      </c>
      <c r="F2174" s="1"/>
      <c r="G2174" s="1"/>
      <c r="H2174" t="s">
        <v>3474</v>
      </c>
      <c r="I2174" t="s">
        <v>2333</v>
      </c>
      <c r="J2174" s="1" t="s">
        <v>2212</v>
      </c>
      <c r="K2174">
        <v>1</v>
      </c>
      <c r="M2174">
        <v>1</v>
      </c>
      <c r="O2174" s="4">
        <f>AVERAGE(D2174:D2174)</f>
        <v>103</v>
      </c>
      <c r="Q2174" s="3"/>
      <c r="R2174" s="3"/>
      <c r="S2174" s="3"/>
    </row>
    <row r="2175" spans="1:21" x14ac:dyDescent="0.3">
      <c r="A2175">
        <v>2016</v>
      </c>
      <c r="B2175" t="s">
        <v>2086</v>
      </c>
      <c r="C2175" s="1">
        <v>42514</v>
      </c>
      <c r="D2175" s="3">
        <v>90</v>
      </c>
      <c r="E2175" s="3">
        <v>90</v>
      </c>
      <c r="F2175" s="1"/>
      <c r="G2175" s="1"/>
      <c r="H2175" t="s">
        <v>2311</v>
      </c>
      <c r="I2175" t="s">
        <v>2341</v>
      </c>
      <c r="J2175" s="1" t="s">
        <v>2212</v>
      </c>
      <c r="K2175">
        <v>1</v>
      </c>
      <c r="L2175" s="2">
        <f>SUM(K2164:K2175)</f>
        <v>12</v>
      </c>
      <c r="M2175">
        <v>1</v>
      </c>
      <c r="O2175" s="4">
        <f>AVERAGE(D2175:D2175)</f>
        <v>90</v>
      </c>
      <c r="Q2175" s="3"/>
      <c r="R2175" s="3"/>
      <c r="S2175" s="3"/>
    </row>
    <row r="2176" spans="1:21" x14ac:dyDescent="0.3">
      <c r="D2176" s="5">
        <f>AVERAGE(D39:D2175)</f>
        <v>82.55852059925094</v>
      </c>
      <c r="E2176" s="5"/>
    </row>
    <row r="2177" spans="19:19" x14ac:dyDescent="0.3">
      <c r="S2177" s="3"/>
    </row>
  </sheetData>
  <autoFilter ref="A1:V2176" xr:uid="{074FC020-1DDB-4063-912A-D1C19BE2CC8A}"/>
  <phoneticPr fontId="2" type="noConversion"/>
  <hyperlinks>
    <hyperlink ref="J41" r:id="rId1" xr:uid="{43095713-AA44-4B71-8D83-9F483800DDB7}"/>
    <hyperlink ref="J15" r:id="rId2" xr:uid="{462D4DA3-516E-43C1-84F9-9EECCC1F030C}"/>
    <hyperlink ref="J27" r:id="rId3" display="https://ussanews.com/2022/08/07/young-canadian-doctors-dead-dying-manitoba-data-and-other-canadian-government-data/" xr:uid="{3E01E6A1-9CC5-43B9-8125-B84C308F9535}"/>
    <hyperlink ref="J36" r:id="rId4" xr:uid="{519D62B7-5B2B-454E-A558-E6FDE3C77E49}"/>
    <hyperlink ref="J46" r:id="rId5" xr:uid="{CD2D43B3-BC72-4EA3-9FAE-429E7BF3014C}"/>
    <hyperlink ref="J47" r:id="rId6" xr:uid="{381EC106-AA1A-4950-BDA8-3F38B8D9416C}"/>
    <hyperlink ref="J105" r:id="rId7" xr:uid="{599F9435-6EC8-4303-9E27-1850E7D811F7}"/>
    <hyperlink ref="J206" r:id="rId8" location="/obituaryInfo" xr:uid="{662265BA-81F2-4710-B9D2-016153259D1C}"/>
    <hyperlink ref="J37" r:id="rId9" xr:uid="{CF594EA3-11E5-4B71-8CB8-F59AE8CD68C1}"/>
    <hyperlink ref="J239" r:id="rId10" xr:uid="{42D43FA2-9B9F-4696-B264-423174C93CAB}"/>
    <hyperlink ref="J24" r:id="rId11" xr:uid="{771C7546-2345-4A98-9F6C-7E56CD97F5A3}"/>
    <hyperlink ref="J56" r:id="rId12" xr:uid="{FB5BBB2B-A15A-4724-A3FC-FA985B89B278}"/>
    <hyperlink ref="J173" r:id="rId13" xr:uid="{6871A378-F029-467D-9F0B-E9ED98BA8D26}"/>
    <hyperlink ref="J3" r:id="rId14" xr:uid="{D813D6B6-0724-4505-B09F-B17CCBF2FA33}"/>
    <hyperlink ref="J1528" r:id="rId15" xr:uid="{C7E077F1-D31B-4B6B-B521-DF994A4475A8}"/>
    <hyperlink ref="J390" r:id="rId16" xr:uid="{38C6A69E-8D90-42A8-9BF1-2722896A38E2}"/>
  </hyperlinks>
  <pageMargins left="0.7" right="0.7" top="0.75" bottom="0.75" header="0.3" footer="0.3"/>
  <pageSetup orientation="portrait" verticalDpi="0"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46A73-841A-4A88-AB03-697025B72486}">
  <dimension ref="A1:Q53"/>
  <sheetViews>
    <sheetView tabSelected="1" workbookViewId="0">
      <selection activeCell="B2" sqref="B2"/>
    </sheetView>
  </sheetViews>
  <sheetFormatPr defaultRowHeight="14.4" x14ac:dyDescent="0.3"/>
  <cols>
    <col min="1" max="1" width="12.77734375" customWidth="1"/>
    <col min="2" max="2" width="13.6640625" customWidth="1"/>
    <col min="3" max="3" width="10.21875" customWidth="1"/>
    <col min="4" max="4" width="11.88671875" customWidth="1"/>
    <col min="5" max="5" width="14.33203125" customWidth="1"/>
    <col min="6" max="6" width="13.44140625" customWidth="1"/>
    <col min="10" max="10" width="22.6640625" customWidth="1"/>
    <col min="11" max="11" width="24.33203125" customWidth="1"/>
    <col min="12" max="12" width="22.44140625" customWidth="1"/>
    <col min="13" max="13" width="21.77734375" customWidth="1"/>
    <col min="14" max="14" width="19.33203125" customWidth="1"/>
    <col min="15" max="15" width="19.21875" customWidth="1"/>
    <col min="16" max="16" width="16.109375" customWidth="1"/>
  </cols>
  <sheetData>
    <row r="1" spans="1:17" x14ac:dyDescent="0.3">
      <c r="A1" s="6" t="s">
        <v>2089</v>
      </c>
      <c r="B1" s="6" t="s">
        <v>3972</v>
      </c>
      <c r="C1" s="6" t="s">
        <v>2176</v>
      </c>
      <c r="D1" s="6" t="s">
        <v>3559</v>
      </c>
      <c r="E1" s="6" t="s">
        <v>2173</v>
      </c>
      <c r="F1" s="6" t="s">
        <v>2174</v>
      </c>
      <c r="K1" s="6">
        <v>2022</v>
      </c>
      <c r="L1" s="6">
        <v>2021</v>
      </c>
      <c r="M1" s="6">
        <v>2020</v>
      </c>
      <c r="N1" s="6">
        <v>2019</v>
      </c>
      <c r="O1" s="6">
        <v>2018</v>
      </c>
      <c r="P1" s="6">
        <v>2017</v>
      </c>
      <c r="Q1" s="6">
        <v>2016</v>
      </c>
    </row>
    <row r="2" spans="1:17" x14ac:dyDescent="0.3">
      <c r="A2" s="7" t="s">
        <v>2092</v>
      </c>
      <c r="B2">
        <f>'All Data inc Students'!L200</f>
        <v>198</v>
      </c>
      <c r="C2" s="4">
        <f>AVERAGE('All Data inc Students'!E2:E200)</f>
        <v>80.246231155778901</v>
      </c>
      <c r="D2" s="3">
        <f>SUM('All Data inc Students'!S3:S200)</f>
        <v>12</v>
      </c>
      <c r="E2" s="3">
        <f>SUM('All Data inc Students'!T3:T200)</f>
        <v>24</v>
      </c>
      <c r="F2" s="3">
        <f>SUM('All Data inc Students'!U3:U200)</f>
        <v>25</v>
      </c>
      <c r="J2" t="s">
        <v>2194</v>
      </c>
      <c r="K2">
        <v>4</v>
      </c>
      <c r="L2">
        <v>13</v>
      </c>
      <c r="M2">
        <v>12</v>
      </c>
      <c r="N2">
        <v>6</v>
      </c>
      <c r="O2">
        <v>8</v>
      </c>
      <c r="P2">
        <v>5</v>
      </c>
      <c r="Q2">
        <v>1</v>
      </c>
    </row>
    <row r="3" spans="1:17" x14ac:dyDescent="0.3">
      <c r="A3" s="13">
        <v>2021</v>
      </c>
      <c r="B3" s="11">
        <f>'All Data inc Students'!L607</f>
        <v>407</v>
      </c>
      <c r="C3" s="4">
        <f>AVERAGE('All Data inc Students'!E201:E606)</f>
        <v>82.854679802955658</v>
      </c>
      <c r="D3" s="3">
        <f>SUM('All Data inc Students'!S201:S606)</f>
        <v>15</v>
      </c>
      <c r="E3" s="3">
        <f>SUM('All Data inc Students'!T201:T606)</f>
        <v>38</v>
      </c>
      <c r="F3" s="3">
        <f>SUM('All Data inc Students'!U201:U606)</f>
        <v>38</v>
      </c>
      <c r="J3" t="s">
        <v>2195</v>
      </c>
      <c r="K3">
        <v>1</v>
      </c>
    </row>
    <row r="4" spans="1:17" x14ac:dyDescent="0.3">
      <c r="A4" s="13">
        <v>2020</v>
      </c>
      <c r="B4" s="11">
        <f>'All Data inc Students'!L978</f>
        <v>371</v>
      </c>
      <c r="C4" s="4">
        <f>AVERAGE('All Data inc Students'!E608:E978)</f>
        <v>81.665768194070083</v>
      </c>
      <c r="D4" s="3">
        <f>SUM('All Data inc Students'!S608:S978)</f>
        <v>12</v>
      </c>
      <c r="E4" s="3">
        <f>SUM('All Data inc Students'!T608:T978)</f>
        <v>36</v>
      </c>
      <c r="F4" s="3">
        <f>SUM('All Data inc Students'!U608:U978)</f>
        <v>52</v>
      </c>
      <c r="J4" t="s">
        <v>2201</v>
      </c>
      <c r="K4">
        <v>1</v>
      </c>
      <c r="N4">
        <v>1</v>
      </c>
      <c r="O4">
        <v>1</v>
      </c>
    </row>
    <row r="5" spans="1:17" x14ac:dyDescent="0.3">
      <c r="A5" s="7">
        <v>2019</v>
      </c>
      <c r="B5">
        <f>'All Data inc Students'!L1357</f>
        <v>379</v>
      </c>
      <c r="C5" s="4">
        <f>AVERAGE('All Data inc Students'!E979:E1357)</f>
        <v>83.174142480211088</v>
      </c>
      <c r="D5" s="3">
        <f>SUM('All Data inc Students'!S979:S1357)</f>
        <v>10</v>
      </c>
      <c r="E5" s="3">
        <f>SUM('All Data inc Students'!T979:T1357)</f>
        <v>28</v>
      </c>
      <c r="F5" s="3">
        <f>SUM('All Data inc Students'!U979:U1357)</f>
        <v>40</v>
      </c>
      <c r="J5" t="s">
        <v>2196</v>
      </c>
      <c r="K5">
        <v>1</v>
      </c>
      <c r="L5">
        <v>3</v>
      </c>
      <c r="M5">
        <v>6</v>
      </c>
      <c r="N5">
        <v>1</v>
      </c>
      <c r="O5">
        <v>3</v>
      </c>
      <c r="P5">
        <v>3</v>
      </c>
    </row>
    <row r="6" spans="1:17" x14ac:dyDescent="0.3">
      <c r="A6" s="7">
        <v>2018</v>
      </c>
      <c r="B6">
        <f>'All Data inc Students'!L1791</f>
        <v>434</v>
      </c>
      <c r="C6" s="4">
        <f>AVERAGE('All Data inc Students'!E1358:E1791)</f>
        <v>83.087557603686633</v>
      </c>
      <c r="D6" s="3">
        <f>SUM('All Data inc Students'!S1358:S1791)</f>
        <v>10</v>
      </c>
      <c r="E6" s="3">
        <f>SUM('All Data inc Students'!T1358:T1791)</f>
        <v>38</v>
      </c>
      <c r="F6" s="3">
        <f>SUM('All Data inc Students'!U1358:U1791)</f>
        <v>46</v>
      </c>
      <c r="J6" t="s">
        <v>2129</v>
      </c>
      <c r="L6">
        <v>3</v>
      </c>
      <c r="M6">
        <v>2</v>
      </c>
    </row>
    <row r="7" spans="1:17" x14ac:dyDescent="0.3">
      <c r="A7" s="7">
        <v>2017</v>
      </c>
      <c r="B7">
        <f>'All Data inc Students'!L2163</f>
        <v>372</v>
      </c>
      <c r="C7" s="4">
        <f>AVERAGE('All Data inc Students'!E1792:E2163)</f>
        <v>82.153225806451616</v>
      </c>
      <c r="D7" s="3">
        <f>SUM('All Data inc Students'!S1792:S2163)</f>
        <v>9</v>
      </c>
      <c r="E7" s="3">
        <f>SUM('All Data inc Students'!T1792:T2163)</f>
        <v>36</v>
      </c>
      <c r="F7" s="3">
        <f>SUM('All Data inc Students'!U1792:U2163)</f>
        <v>51</v>
      </c>
      <c r="J7" t="s">
        <v>2131</v>
      </c>
      <c r="L7">
        <v>2</v>
      </c>
      <c r="M7">
        <v>3</v>
      </c>
      <c r="N7">
        <v>1</v>
      </c>
    </row>
    <row r="8" spans="1:17" x14ac:dyDescent="0.3">
      <c r="A8" s="7" t="s">
        <v>2093</v>
      </c>
      <c r="B8">
        <f>'All Data inc Students'!L2175</f>
        <v>12</v>
      </c>
      <c r="C8" s="4">
        <f>AVERAGE('All Data inc Students'!E2164:E2175)</f>
        <v>78.916666666666671</v>
      </c>
      <c r="D8" s="3">
        <f>SUM('All Data inc Students'!S2164:S2175)</f>
        <v>1</v>
      </c>
      <c r="E8" s="3">
        <f>SUM('All Data inc Students'!T2164:T2175)</f>
        <v>2</v>
      </c>
      <c r="F8" s="3">
        <f>SUM('All Data inc Students'!U2164:U2175)</f>
        <v>1</v>
      </c>
      <c r="J8" t="s">
        <v>2187</v>
      </c>
      <c r="L8">
        <v>4</v>
      </c>
      <c r="M8">
        <v>4</v>
      </c>
    </row>
    <row r="9" spans="1:17" x14ac:dyDescent="0.3">
      <c r="B9">
        <f>SUM(B2:B8)</f>
        <v>2173</v>
      </c>
      <c r="J9" s="1" t="s">
        <v>2133</v>
      </c>
      <c r="L9">
        <v>1</v>
      </c>
    </row>
    <row r="10" spans="1:17" x14ac:dyDescent="0.3">
      <c r="J10" t="s">
        <v>2197</v>
      </c>
      <c r="M10">
        <v>3</v>
      </c>
    </row>
    <row r="11" spans="1:17" x14ac:dyDescent="0.3">
      <c r="J11" t="s">
        <v>2198</v>
      </c>
      <c r="L11">
        <v>4</v>
      </c>
      <c r="M11">
        <v>1</v>
      </c>
      <c r="N11">
        <v>2</v>
      </c>
      <c r="O11">
        <v>3</v>
      </c>
      <c r="P11">
        <v>3</v>
      </c>
    </row>
    <row r="12" spans="1:17" x14ac:dyDescent="0.3">
      <c r="A12" t="s">
        <v>2095</v>
      </c>
      <c r="J12" t="s">
        <v>2199</v>
      </c>
      <c r="L12">
        <v>2</v>
      </c>
      <c r="P12">
        <v>1</v>
      </c>
    </row>
    <row r="13" spans="1:17" x14ac:dyDescent="0.3">
      <c r="J13" t="s">
        <v>2200</v>
      </c>
      <c r="M13">
        <v>1</v>
      </c>
    </row>
    <row r="14" spans="1:17" x14ac:dyDescent="0.3">
      <c r="J14" t="s">
        <v>2202</v>
      </c>
      <c r="M14">
        <v>1</v>
      </c>
    </row>
    <row r="15" spans="1:17" x14ac:dyDescent="0.3">
      <c r="J15" t="s">
        <v>2157</v>
      </c>
      <c r="N15">
        <v>1</v>
      </c>
    </row>
    <row r="16" spans="1:17" x14ac:dyDescent="0.3">
      <c r="K16" s="2" t="s">
        <v>2097</v>
      </c>
    </row>
    <row r="17" spans="11:17" x14ac:dyDescent="0.3">
      <c r="K17" s="8">
        <v>2022</v>
      </c>
      <c r="L17" s="8">
        <v>2021</v>
      </c>
      <c r="M17" s="8">
        <v>2020</v>
      </c>
      <c r="N17" s="8">
        <v>2019</v>
      </c>
      <c r="O17" s="8">
        <v>2018</v>
      </c>
      <c r="P17" s="8">
        <v>2017</v>
      </c>
      <c r="Q17" s="8">
        <v>2016</v>
      </c>
    </row>
    <row r="18" spans="11:17" x14ac:dyDescent="0.3">
      <c r="K18" s="1" t="s">
        <v>2177</v>
      </c>
      <c r="L18" s="1" t="s">
        <v>2115</v>
      </c>
      <c r="M18" s="1" t="s">
        <v>2099</v>
      </c>
      <c r="N18" s="1" t="s">
        <v>2156</v>
      </c>
      <c r="O18" s="1" t="s">
        <v>2189</v>
      </c>
      <c r="P18" s="1" t="s">
        <v>2184</v>
      </c>
      <c r="Q18" s="1" t="s">
        <v>2099</v>
      </c>
    </row>
    <row r="19" spans="11:17" x14ac:dyDescent="0.3">
      <c r="K19" s="1" t="s">
        <v>2098</v>
      </c>
      <c r="L19" s="1" t="s">
        <v>2099</v>
      </c>
      <c r="M19" s="1" t="s">
        <v>2139</v>
      </c>
      <c r="N19" s="1" t="s">
        <v>2122</v>
      </c>
      <c r="O19" s="1" t="s">
        <v>2161</v>
      </c>
      <c r="P19" s="1" t="s">
        <v>2182</v>
      </c>
    </row>
    <row r="20" spans="11:17" x14ac:dyDescent="0.3">
      <c r="K20" s="1" t="s">
        <v>2099</v>
      </c>
      <c r="L20" t="s">
        <v>2116</v>
      </c>
      <c r="M20" s="1" t="s">
        <v>2119</v>
      </c>
      <c r="N20" s="1" t="s">
        <v>2188</v>
      </c>
      <c r="O20" s="1" t="s">
        <v>2148</v>
      </c>
      <c r="P20" s="1" t="s">
        <v>2166</v>
      </c>
    </row>
    <row r="21" spans="11:17" x14ac:dyDescent="0.3">
      <c r="K21" s="1" t="s">
        <v>2099</v>
      </c>
      <c r="L21" s="1" t="s">
        <v>2117</v>
      </c>
      <c r="M21" s="1" t="s">
        <v>2131</v>
      </c>
      <c r="N21" s="1" t="s">
        <v>2129</v>
      </c>
      <c r="O21" s="1" t="s">
        <v>2193</v>
      </c>
      <c r="P21" s="1" t="s">
        <v>2167</v>
      </c>
    </row>
    <row r="22" spans="11:17" x14ac:dyDescent="0.3">
      <c r="K22" s="1" t="s">
        <v>2166</v>
      </c>
      <c r="L22" s="1" t="s">
        <v>2178</v>
      </c>
      <c r="M22" s="1" t="s">
        <v>2099</v>
      </c>
      <c r="N22" s="1" t="s">
        <v>2181</v>
      </c>
      <c r="O22" s="1" t="s">
        <v>2183</v>
      </c>
      <c r="P22" s="1" t="s">
        <v>2135</v>
      </c>
    </row>
    <row r="23" spans="11:17" x14ac:dyDescent="0.3">
      <c r="K23" t="s">
        <v>2100</v>
      </c>
      <c r="L23" s="1" t="s">
        <v>2099</v>
      </c>
      <c r="M23" s="1" t="s">
        <v>2099</v>
      </c>
      <c r="N23" s="1" t="s">
        <v>2156</v>
      </c>
      <c r="O23" s="1" t="s">
        <v>2162</v>
      </c>
      <c r="P23" s="1" t="s">
        <v>2101</v>
      </c>
    </row>
    <row r="24" spans="11:17" x14ac:dyDescent="0.3">
      <c r="K24" s="1" t="s">
        <v>2101</v>
      </c>
      <c r="L24" s="1" t="s">
        <v>2118</v>
      </c>
      <c r="M24" s="1" t="s">
        <v>2181</v>
      </c>
      <c r="N24" s="1" t="s">
        <v>2131</v>
      </c>
      <c r="O24" s="1" t="s">
        <v>2163</v>
      </c>
      <c r="P24" s="1" t="s">
        <v>2167</v>
      </c>
    </row>
    <row r="25" spans="11:17" x14ac:dyDescent="0.3">
      <c r="L25" t="s">
        <v>2119</v>
      </c>
      <c r="M25" s="1" t="s">
        <v>2119</v>
      </c>
      <c r="N25" s="1" t="s">
        <v>2157</v>
      </c>
      <c r="O25" s="1" t="s">
        <v>2161</v>
      </c>
      <c r="P25" s="1" t="s">
        <v>2168</v>
      </c>
    </row>
    <row r="26" spans="11:17" x14ac:dyDescent="0.3">
      <c r="L26" s="1" t="s">
        <v>2120</v>
      </c>
      <c r="M26" s="1" t="s">
        <v>2140</v>
      </c>
      <c r="N26" s="1" t="s">
        <v>2182</v>
      </c>
      <c r="O26" s="1" t="s">
        <v>2163</v>
      </c>
      <c r="P26" s="1" t="s">
        <v>2169</v>
      </c>
    </row>
    <row r="27" spans="11:17" x14ac:dyDescent="0.3">
      <c r="L27" s="1" t="s">
        <v>2115</v>
      </c>
      <c r="M27" s="1" t="s">
        <v>2141</v>
      </c>
      <c r="N27" s="1" t="s">
        <v>2122</v>
      </c>
      <c r="O27" s="1" t="s">
        <v>2099</v>
      </c>
      <c r="P27" s="1" t="s">
        <v>2185</v>
      </c>
    </row>
    <row r="28" spans="11:17" x14ac:dyDescent="0.3">
      <c r="L28" s="1" t="s">
        <v>2121</v>
      </c>
      <c r="M28" s="1" t="s">
        <v>2142</v>
      </c>
      <c r="N28" s="1" t="s">
        <v>2158</v>
      </c>
      <c r="O28" s="1" t="s">
        <v>2148</v>
      </c>
      <c r="P28" s="1" t="s">
        <v>2190</v>
      </c>
    </row>
    <row r="29" spans="11:17" x14ac:dyDescent="0.3">
      <c r="L29" s="1" t="s">
        <v>2122</v>
      </c>
      <c r="M29" s="1" t="s">
        <v>2143</v>
      </c>
      <c r="N29" s="1" t="s">
        <v>2159</v>
      </c>
      <c r="O29" s="1" t="s">
        <v>2164</v>
      </c>
      <c r="P29" s="1" t="s">
        <v>2099</v>
      </c>
    </row>
    <row r="30" spans="11:17" x14ac:dyDescent="0.3">
      <c r="L30" s="1" t="s">
        <v>2123</v>
      </c>
      <c r="M30" s="1" t="s">
        <v>2099</v>
      </c>
      <c r="N30" s="1" t="s">
        <v>2160</v>
      </c>
      <c r="O30" s="1" t="s">
        <v>2099</v>
      </c>
      <c r="P30" s="1" t="s">
        <v>2148</v>
      </c>
    </row>
    <row r="31" spans="11:17" x14ac:dyDescent="0.3">
      <c r="L31" s="1" t="s">
        <v>2124</v>
      </c>
      <c r="M31" s="1" t="s">
        <v>2144</v>
      </c>
      <c r="O31" s="1" t="s">
        <v>2101</v>
      </c>
    </row>
    <row r="32" spans="11:17" x14ac:dyDescent="0.3">
      <c r="L32" s="1" t="s">
        <v>2125</v>
      </c>
      <c r="M32" s="1" t="s">
        <v>2145</v>
      </c>
      <c r="O32" s="1" t="s">
        <v>2165</v>
      </c>
    </row>
    <row r="33" spans="12:13" x14ac:dyDescent="0.3">
      <c r="L33" s="1" t="s">
        <v>2099</v>
      </c>
      <c r="M33" s="1" t="s">
        <v>2146</v>
      </c>
    </row>
    <row r="34" spans="12:13" x14ac:dyDescent="0.3">
      <c r="L34" s="1" t="s">
        <v>2099</v>
      </c>
      <c r="M34" s="1" t="s">
        <v>2180</v>
      </c>
    </row>
    <row r="35" spans="12:13" x14ac:dyDescent="0.3">
      <c r="L35" s="1" t="s">
        <v>2179</v>
      </c>
      <c r="M35" s="1" t="s">
        <v>2122</v>
      </c>
    </row>
    <row r="36" spans="12:13" x14ac:dyDescent="0.3">
      <c r="L36" s="1" t="s">
        <v>2126</v>
      </c>
      <c r="M36" s="1" t="s">
        <v>2191</v>
      </c>
    </row>
    <row r="37" spans="12:13" x14ac:dyDescent="0.3">
      <c r="L37" s="1" t="s">
        <v>2158</v>
      </c>
      <c r="M37" s="1" t="s">
        <v>2192</v>
      </c>
    </row>
    <row r="38" spans="12:13" x14ac:dyDescent="0.3">
      <c r="L38" s="1" t="s">
        <v>2186</v>
      </c>
      <c r="M38" s="1" t="s">
        <v>2122</v>
      </c>
    </row>
    <row r="39" spans="12:13" x14ac:dyDescent="0.3">
      <c r="L39" s="1" t="s">
        <v>2127</v>
      </c>
      <c r="M39" s="1" t="s">
        <v>2131</v>
      </c>
    </row>
    <row r="40" spans="12:13" x14ac:dyDescent="0.3">
      <c r="L40" s="1" t="s">
        <v>2128</v>
      </c>
      <c r="M40" s="1" t="s">
        <v>2147</v>
      </c>
    </row>
    <row r="41" spans="12:13" x14ac:dyDescent="0.3">
      <c r="L41" s="1" t="s">
        <v>2129</v>
      </c>
      <c r="M41" s="1" t="s">
        <v>2129</v>
      </c>
    </row>
    <row r="42" spans="12:13" x14ac:dyDescent="0.3">
      <c r="L42" s="1" t="s">
        <v>2130</v>
      </c>
      <c r="M42" s="1" t="s">
        <v>2148</v>
      </c>
    </row>
    <row r="43" spans="12:13" x14ac:dyDescent="0.3">
      <c r="L43" s="1" t="s">
        <v>2131</v>
      </c>
      <c r="M43" s="1" t="s">
        <v>2129</v>
      </c>
    </row>
    <row r="44" spans="12:13" x14ac:dyDescent="0.3">
      <c r="L44" s="1" t="s">
        <v>2132</v>
      </c>
      <c r="M44" s="1" t="s">
        <v>2131</v>
      </c>
    </row>
    <row r="45" spans="12:13" x14ac:dyDescent="0.3">
      <c r="L45" s="1" t="s">
        <v>2099</v>
      </c>
      <c r="M45" s="1" t="s">
        <v>2119</v>
      </c>
    </row>
    <row r="46" spans="12:13" x14ac:dyDescent="0.3">
      <c r="L46" s="1" t="s">
        <v>2099</v>
      </c>
      <c r="M46" s="3" t="s">
        <v>2149</v>
      </c>
    </row>
    <row r="47" spans="12:13" x14ac:dyDescent="0.3">
      <c r="L47" s="1" t="s">
        <v>2133</v>
      </c>
      <c r="M47" s="1" t="s">
        <v>2187</v>
      </c>
    </row>
    <row r="48" spans="12:13" x14ac:dyDescent="0.3">
      <c r="L48" s="1" t="s">
        <v>2134</v>
      </c>
      <c r="M48" s="1" t="s">
        <v>2099</v>
      </c>
    </row>
    <row r="49" spans="12:13" x14ac:dyDescent="0.3">
      <c r="L49" s="1" t="s">
        <v>2135</v>
      </c>
      <c r="M49" s="1" t="s">
        <v>2150</v>
      </c>
    </row>
    <row r="50" spans="12:13" x14ac:dyDescent="0.3">
      <c r="L50" s="1" t="s">
        <v>2136</v>
      </c>
      <c r="M50" s="1" t="s">
        <v>2151</v>
      </c>
    </row>
    <row r="51" spans="12:13" x14ac:dyDescent="0.3">
      <c r="L51" s="1" t="s">
        <v>2137</v>
      </c>
      <c r="M51" s="1" t="s">
        <v>2152</v>
      </c>
    </row>
    <row r="52" spans="12:13" x14ac:dyDescent="0.3">
      <c r="L52" s="1" t="s">
        <v>2138</v>
      </c>
      <c r="M52" s="1" t="s">
        <v>2152</v>
      </c>
    </row>
    <row r="53" spans="12:13" x14ac:dyDescent="0.3">
      <c r="L53" s="1" t="s">
        <v>2122</v>
      </c>
    </row>
  </sheetData>
  <phoneticPr fontId="2" type="noConversion"/>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003A4-3B2C-4ED9-B1E6-2DD46914484D}">
  <dimension ref="B1:C75"/>
  <sheetViews>
    <sheetView topLeftCell="B1" workbookViewId="0">
      <selection activeCell="C2" sqref="C2:C75"/>
    </sheetView>
  </sheetViews>
  <sheetFormatPr defaultRowHeight="14.4" x14ac:dyDescent="0.3"/>
  <cols>
    <col min="2" max="2" width="17.6640625" customWidth="1"/>
  </cols>
  <sheetData>
    <row r="1" spans="2:3" x14ac:dyDescent="0.3">
      <c r="B1" t="s">
        <v>2095</v>
      </c>
      <c r="C1" t="s">
        <v>2094</v>
      </c>
    </row>
    <row r="2" spans="2:3" x14ac:dyDescent="0.3">
      <c r="B2" s="1">
        <v>44774</v>
      </c>
      <c r="C2">
        <v>6</v>
      </c>
    </row>
    <row r="3" spans="2:3" x14ac:dyDescent="0.3">
      <c r="B3" s="1">
        <v>44743</v>
      </c>
      <c r="C3">
        <v>25</v>
      </c>
    </row>
    <row r="4" spans="2:3" x14ac:dyDescent="0.3">
      <c r="B4" s="1">
        <v>44713</v>
      </c>
      <c r="C4">
        <v>19</v>
      </c>
    </row>
    <row r="5" spans="2:3" x14ac:dyDescent="0.3">
      <c r="B5" s="1">
        <v>44682</v>
      </c>
      <c r="C5">
        <v>20</v>
      </c>
    </row>
    <row r="6" spans="2:3" x14ac:dyDescent="0.3">
      <c r="B6" s="1">
        <v>44652</v>
      </c>
      <c r="C6">
        <v>23</v>
      </c>
    </row>
    <row r="7" spans="2:3" x14ac:dyDescent="0.3">
      <c r="B7" s="1">
        <v>44621</v>
      </c>
      <c r="C7">
        <v>33</v>
      </c>
    </row>
    <row r="8" spans="2:3" x14ac:dyDescent="0.3">
      <c r="B8" s="1">
        <v>44593</v>
      </c>
      <c r="C8">
        <v>28</v>
      </c>
    </row>
    <row r="9" spans="2:3" x14ac:dyDescent="0.3">
      <c r="B9" s="1">
        <v>44562</v>
      </c>
      <c r="C9">
        <v>44</v>
      </c>
    </row>
    <row r="10" spans="2:3" x14ac:dyDescent="0.3">
      <c r="B10" s="1">
        <v>44531</v>
      </c>
      <c r="C10">
        <v>37</v>
      </c>
    </row>
    <row r="11" spans="2:3" x14ac:dyDescent="0.3">
      <c r="B11" s="1">
        <v>44501</v>
      </c>
      <c r="C11">
        <v>27</v>
      </c>
    </row>
    <row r="12" spans="2:3" x14ac:dyDescent="0.3">
      <c r="B12" s="1">
        <v>44470</v>
      </c>
      <c r="C12">
        <v>40</v>
      </c>
    </row>
    <row r="13" spans="2:3" x14ac:dyDescent="0.3">
      <c r="B13" s="1">
        <v>44440</v>
      </c>
      <c r="C13">
        <v>28</v>
      </c>
    </row>
    <row r="14" spans="2:3" x14ac:dyDescent="0.3">
      <c r="B14" s="1">
        <v>44409</v>
      </c>
      <c r="C14">
        <v>39</v>
      </c>
    </row>
    <row r="15" spans="2:3" x14ac:dyDescent="0.3">
      <c r="B15" s="1">
        <v>44378</v>
      </c>
      <c r="C15">
        <v>26</v>
      </c>
    </row>
    <row r="16" spans="2:3" x14ac:dyDescent="0.3">
      <c r="B16" s="1">
        <v>44348</v>
      </c>
      <c r="C16">
        <v>40</v>
      </c>
    </row>
    <row r="17" spans="2:3" x14ac:dyDescent="0.3">
      <c r="B17" s="1">
        <v>44317</v>
      </c>
      <c r="C17">
        <v>33</v>
      </c>
    </row>
    <row r="18" spans="2:3" x14ac:dyDescent="0.3">
      <c r="B18" s="1">
        <v>44287</v>
      </c>
      <c r="C18">
        <v>31</v>
      </c>
    </row>
    <row r="19" spans="2:3" x14ac:dyDescent="0.3">
      <c r="B19" s="1">
        <v>44256</v>
      </c>
      <c r="C19">
        <v>24</v>
      </c>
    </row>
    <row r="20" spans="2:3" x14ac:dyDescent="0.3">
      <c r="B20" s="1">
        <v>44228</v>
      </c>
      <c r="C20">
        <v>39</v>
      </c>
    </row>
    <row r="21" spans="2:3" x14ac:dyDescent="0.3">
      <c r="B21" s="1">
        <v>44197</v>
      </c>
      <c r="C21">
        <v>43</v>
      </c>
    </row>
    <row r="22" spans="2:3" x14ac:dyDescent="0.3">
      <c r="B22" s="1">
        <v>44166</v>
      </c>
      <c r="C22">
        <v>25</v>
      </c>
    </row>
    <row r="23" spans="2:3" x14ac:dyDescent="0.3">
      <c r="B23" s="1">
        <v>44136</v>
      </c>
      <c r="C23">
        <v>29</v>
      </c>
    </row>
    <row r="24" spans="2:3" x14ac:dyDescent="0.3">
      <c r="B24" s="1">
        <v>44105</v>
      </c>
      <c r="C24">
        <v>24</v>
      </c>
    </row>
    <row r="25" spans="2:3" x14ac:dyDescent="0.3">
      <c r="B25" s="1">
        <v>44075</v>
      </c>
      <c r="C25">
        <v>23</v>
      </c>
    </row>
    <row r="26" spans="2:3" x14ac:dyDescent="0.3">
      <c r="B26" s="1">
        <v>44044</v>
      </c>
      <c r="C26">
        <v>27</v>
      </c>
    </row>
    <row r="27" spans="2:3" x14ac:dyDescent="0.3">
      <c r="B27" s="1">
        <v>44013</v>
      </c>
      <c r="C27">
        <v>38</v>
      </c>
    </row>
    <row r="28" spans="2:3" x14ac:dyDescent="0.3">
      <c r="B28" s="1">
        <v>43983</v>
      </c>
      <c r="C28">
        <v>28</v>
      </c>
    </row>
    <row r="29" spans="2:3" x14ac:dyDescent="0.3">
      <c r="B29" s="1">
        <v>43952</v>
      </c>
      <c r="C29">
        <v>36</v>
      </c>
    </row>
    <row r="30" spans="2:3" x14ac:dyDescent="0.3">
      <c r="B30" s="1">
        <v>43922</v>
      </c>
      <c r="C30">
        <v>41</v>
      </c>
    </row>
    <row r="31" spans="2:3" x14ac:dyDescent="0.3">
      <c r="B31" s="1">
        <v>43891</v>
      </c>
      <c r="C31">
        <v>29</v>
      </c>
    </row>
    <row r="32" spans="2:3" x14ac:dyDescent="0.3">
      <c r="B32" s="1">
        <v>43862</v>
      </c>
      <c r="C32">
        <v>31</v>
      </c>
    </row>
    <row r="33" spans="2:3" x14ac:dyDescent="0.3">
      <c r="B33" s="1">
        <v>43831</v>
      </c>
      <c r="C33">
        <v>40</v>
      </c>
    </row>
    <row r="34" spans="2:3" x14ac:dyDescent="0.3">
      <c r="B34" s="1">
        <v>43800</v>
      </c>
      <c r="C34">
        <v>49</v>
      </c>
    </row>
    <row r="35" spans="2:3" x14ac:dyDescent="0.3">
      <c r="B35" s="1">
        <v>43770</v>
      </c>
      <c r="C35">
        <v>36</v>
      </c>
    </row>
    <row r="36" spans="2:3" x14ac:dyDescent="0.3">
      <c r="B36" s="1">
        <v>43739</v>
      </c>
      <c r="C36">
        <v>40</v>
      </c>
    </row>
    <row r="37" spans="2:3" x14ac:dyDescent="0.3">
      <c r="B37" s="1">
        <v>43709</v>
      </c>
      <c r="C37">
        <v>34</v>
      </c>
    </row>
    <row r="38" spans="2:3" x14ac:dyDescent="0.3">
      <c r="B38" s="1">
        <v>43678</v>
      </c>
      <c r="C38">
        <v>27</v>
      </c>
    </row>
    <row r="39" spans="2:3" x14ac:dyDescent="0.3">
      <c r="B39" s="1">
        <v>43647</v>
      </c>
      <c r="C39">
        <v>20</v>
      </c>
    </row>
    <row r="40" spans="2:3" x14ac:dyDescent="0.3">
      <c r="B40" s="1">
        <v>43617</v>
      </c>
      <c r="C40">
        <v>25</v>
      </c>
    </row>
    <row r="41" spans="2:3" x14ac:dyDescent="0.3">
      <c r="B41" s="1">
        <v>43586</v>
      </c>
      <c r="C41">
        <v>23</v>
      </c>
    </row>
    <row r="42" spans="2:3" x14ac:dyDescent="0.3">
      <c r="B42" s="1">
        <v>43556</v>
      </c>
      <c r="C42">
        <v>42</v>
      </c>
    </row>
    <row r="43" spans="2:3" x14ac:dyDescent="0.3">
      <c r="B43" s="1">
        <v>43525</v>
      </c>
      <c r="C43">
        <v>29</v>
      </c>
    </row>
    <row r="44" spans="2:3" x14ac:dyDescent="0.3">
      <c r="B44" s="1">
        <v>43497</v>
      </c>
      <c r="C44">
        <v>32</v>
      </c>
    </row>
    <row r="45" spans="2:3" x14ac:dyDescent="0.3">
      <c r="B45" s="1">
        <v>43466</v>
      </c>
      <c r="C45">
        <v>22</v>
      </c>
    </row>
    <row r="46" spans="2:3" x14ac:dyDescent="0.3">
      <c r="B46" s="1">
        <v>43435</v>
      </c>
      <c r="C46">
        <v>28</v>
      </c>
    </row>
    <row r="47" spans="2:3" x14ac:dyDescent="0.3">
      <c r="B47" s="1">
        <v>43405</v>
      </c>
      <c r="C47">
        <v>35</v>
      </c>
    </row>
    <row r="48" spans="2:3" x14ac:dyDescent="0.3">
      <c r="B48" s="1">
        <v>43374</v>
      </c>
      <c r="C48">
        <v>39</v>
      </c>
    </row>
    <row r="49" spans="2:3" x14ac:dyDescent="0.3">
      <c r="B49" s="1">
        <v>43344</v>
      </c>
      <c r="C49">
        <v>37</v>
      </c>
    </row>
    <row r="50" spans="2:3" x14ac:dyDescent="0.3">
      <c r="B50" s="1">
        <v>43313</v>
      </c>
      <c r="C50">
        <v>38</v>
      </c>
    </row>
    <row r="51" spans="2:3" x14ac:dyDescent="0.3">
      <c r="B51" s="1">
        <v>43282</v>
      </c>
      <c r="C51">
        <v>38</v>
      </c>
    </row>
    <row r="52" spans="2:3" x14ac:dyDescent="0.3">
      <c r="B52" s="1">
        <v>43252</v>
      </c>
      <c r="C52">
        <v>35</v>
      </c>
    </row>
    <row r="53" spans="2:3" x14ac:dyDescent="0.3">
      <c r="B53" s="1">
        <v>43221</v>
      </c>
      <c r="C53">
        <v>37</v>
      </c>
    </row>
    <row r="54" spans="2:3" x14ac:dyDescent="0.3">
      <c r="B54" s="1">
        <v>43191</v>
      </c>
      <c r="C54">
        <v>42</v>
      </c>
    </row>
    <row r="55" spans="2:3" x14ac:dyDescent="0.3">
      <c r="B55" s="1">
        <v>43160</v>
      </c>
      <c r="C55">
        <v>36</v>
      </c>
    </row>
    <row r="56" spans="2:3" x14ac:dyDescent="0.3">
      <c r="B56" s="1">
        <v>43132</v>
      </c>
      <c r="C56">
        <v>25</v>
      </c>
    </row>
    <row r="57" spans="2:3" x14ac:dyDescent="0.3">
      <c r="B57" s="1">
        <v>43101</v>
      </c>
      <c r="C57">
        <v>44</v>
      </c>
    </row>
    <row r="58" spans="2:3" x14ac:dyDescent="0.3">
      <c r="B58" s="1">
        <v>43070</v>
      </c>
      <c r="C58">
        <v>38</v>
      </c>
    </row>
    <row r="59" spans="2:3" x14ac:dyDescent="0.3">
      <c r="B59" s="1">
        <v>43040</v>
      </c>
      <c r="C59">
        <v>42</v>
      </c>
    </row>
    <row r="60" spans="2:3" x14ac:dyDescent="0.3">
      <c r="B60" s="1">
        <v>43009</v>
      </c>
      <c r="C60">
        <v>33</v>
      </c>
    </row>
    <row r="61" spans="2:3" x14ac:dyDescent="0.3">
      <c r="B61" s="1">
        <v>42979</v>
      </c>
      <c r="C61">
        <v>35</v>
      </c>
    </row>
    <row r="62" spans="2:3" x14ac:dyDescent="0.3">
      <c r="B62" s="1">
        <v>42948</v>
      </c>
      <c r="C62">
        <v>24</v>
      </c>
    </row>
    <row r="63" spans="2:3" x14ac:dyDescent="0.3">
      <c r="B63" s="1">
        <v>42917</v>
      </c>
      <c r="C63">
        <v>27</v>
      </c>
    </row>
    <row r="64" spans="2:3" x14ac:dyDescent="0.3">
      <c r="B64" s="1">
        <v>42887</v>
      </c>
      <c r="C64">
        <v>32</v>
      </c>
    </row>
    <row r="65" spans="2:3" x14ac:dyDescent="0.3">
      <c r="B65" s="1">
        <v>42856</v>
      </c>
      <c r="C65">
        <v>34</v>
      </c>
    </row>
    <row r="66" spans="2:3" x14ac:dyDescent="0.3">
      <c r="B66" s="1">
        <v>42826</v>
      </c>
      <c r="C66">
        <v>39</v>
      </c>
    </row>
    <row r="67" spans="2:3" x14ac:dyDescent="0.3">
      <c r="B67" s="1">
        <v>42795</v>
      </c>
      <c r="C67">
        <v>46</v>
      </c>
    </row>
    <row r="68" spans="2:3" x14ac:dyDescent="0.3">
      <c r="B68" s="1">
        <v>42767</v>
      </c>
      <c r="C68">
        <v>13</v>
      </c>
    </row>
    <row r="69" spans="2:3" x14ac:dyDescent="0.3">
      <c r="B69" s="1">
        <v>42740</v>
      </c>
      <c r="C69">
        <v>9</v>
      </c>
    </row>
    <row r="70" spans="2:3" x14ac:dyDescent="0.3">
      <c r="B70" s="1">
        <v>42705</v>
      </c>
      <c r="C70">
        <v>3</v>
      </c>
    </row>
    <row r="71" spans="2:3" x14ac:dyDescent="0.3">
      <c r="B71" s="1">
        <v>42675</v>
      </c>
      <c r="C71">
        <v>3</v>
      </c>
    </row>
    <row r="72" spans="2:3" x14ac:dyDescent="0.3">
      <c r="B72" s="1">
        <v>42614</v>
      </c>
      <c r="C72">
        <v>2</v>
      </c>
    </row>
    <row r="73" spans="2:3" x14ac:dyDescent="0.3">
      <c r="B73" s="1">
        <v>42583</v>
      </c>
      <c r="C73">
        <v>1</v>
      </c>
    </row>
    <row r="74" spans="2:3" x14ac:dyDescent="0.3">
      <c r="B74" s="1">
        <v>42522</v>
      </c>
      <c r="C74">
        <v>1</v>
      </c>
    </row>
    <row r="75" spans="2:3" x14ac:dyDescent="0.3">
      <c r="B75" s="1">
        <v>42491</v>
      </c>
      <c r="C75">
        <v>1</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948C9-B9D3-4A6D-9B41-5641C3D54CFB}">
  <dimension ref="B1:E19"/>
  <sheetViews>
    <sheetView workbookViewId="0">
      <selection activeCell="D16" sqref="D16"/>
    </sheetView>
  </sheetViews>
  <sheetFormatPr defaultRowHeight="14.4" x14ac:dyDescent="0.3"/>
  <cols>
    <col min="2" max="2" width="9.88671875" bestFit="1" customWidth="1"/>
    <col min="3" max="3" width="38.44140625" customWidth="1"/>
    <col min="4" max="4" width="57.33203125" customWidth="1"/>
    <col min="5" max="5" width="18.33203125" customWidth="1"/>
  </cols>
  <sheetData>
    <row r="1" spans="2:4" x14ac:dyDescent="0.3">
      <c r="B1" s="2" t="s">
        <v>2106</v>
      </c>
      <c r="C1" s="2" t="s">
        <v>2105</v>
      </c>
      <c r="D1" s="2" t="s">
        <v>2104</v>
      </c>
    </row>
    <row r="3" spans="2:4" x14ac:dyDescent="0.3">
      <c r="B3" s="1">
        <v>44179</v>
      </c>
      <c r="C3" t="s">
        <v>2107</v>
      </c>
      <c r="D3" t="s">
        <v>2108</v>
      </c>
    </row>
    <row r="4" spans="2:4" x14ac:dyDescent="0.3">
      <c r="B4" s="1">
        <v>44201</v>
      </c>
      <c r="C4" t="s">
        <v>2109</v>
      </c>
      <c r="D4" t="s">
        <v>2108</v>
      </c>
    </row>
    <row r="5" spans="2:4" x14ac:dyDescent="0.3">
      <c r="B5" s="1">
        <v>44243</v>
      </c>
      <c r="C5" t="s">
        <v>2113</v>
      </c>
      <c r="D5" t="s">
        <v>2108</v>
      </c>
    </row>
    <row r="6" spans="2:4" x14ac:dyDescent="0.3">
      <c r="B6" s="1">
        <v>44337</v>
      </c>
      <c r="C6" t="s">
        <v>2110</v>
      </c>
      <c r="D6" t="s">
        <v>2108</v>
      </c>
    </row>
    <row r="7" spans="2:4" x14ac:dyDescent="0.3">
      <c r="B7" s="1">
        <v>44375</v>
      </c>
      <c r="C7" t="s">
        <v>2111</v>
      </c>
      <c r="D7" t="s">
        <v>2108</v>
      </c>
    </row>
    <row r="8" spans="2:4" x14ac:dyDescent="0.3">
      <c r="B8" s="1">
        <v>44533</v>
      </c>
      <c r="C8" t="s">
        <v>2112</v>
      </c>
      <c r="D8" t="s">
        <v>2108</v>
      </c>
    </row>
    <row r="9" spans="2:4" x14ac:dyDescent="0.3">
      <c r="B9" s="1">
        <v>44565</v>
      </c>
      <c r="C9" t="s">
        <v>2114</v>
      </c>
      <c r="D9" t="s">
        <v>2108</v>
      </c>
    </row>
    <row r="10" spans="2:4" x14ac:dyDescent="0.3">
      <c r="B10" s="1">
        <v>44756</v>
      </c>
      <c r="C10" t="s">
        <v>2102</v>
      </c>
      <c r="D10" t="s">
        <v>2103</v>
      </c>
    </row>
    <row r="14" spans="2:4" x14ac:dyDescent="0.3">
      <c r="C14" t="s">
        <v>2203</v>
      </c>
    </row>
    <row r="15" spans="2:4" x14ac:dyDescent="0.3">
      <c r="B15">
        <v>2022</v>
      </c>
      <c r="C15">
        <v>92000</v>
      </c>
      <c r="D15" s="10" t="s">
        <v>2295</v>
      </c>
    </row>
    <row r="17" spans="2:5" x14ac:dyDescent="0.3">
      <c r="B17">
        <v>2020</v>
      </c>
      <c r="C17">
        <v>93173</v>
      </c>
      <c r="D17" t="s">
        <v>2206</v>
      </c>
      <c r="E17" t="s">
        <v>2207</v>
      </c>
    </row>
    <row r="18" spans="2:5" x14ac:dyDescent="0.3">
      <c r="B18" s="1">
        <v>43466</v>
      </c>
      <c r="C18">
        <v>86092</v>
      </c>
      <c r="D18" t="s">
        <v>2204</v>
      </c>
      <c r="E18" t="s">
        <v>2205</v>
      </c>
    </row>
    <row r="19" spans="2:5" x14ac:dyDescent="0.3">
      <c r="B19">
        <v>2018</v>
      </c>
      <c r="C19" t="s">
        <v>2209</v>
      </c>
      <c r="D19" t="s">
        <v>2208</v>
      </c>
    </row>
  </sheetData>
  <phoneticPr fontId="2" type="noConversion"/>
  <hyperlinks>
    <hyperlink ref="D15" r:id="rId1" location="comment-8231319 Ely's comment" xr:uid="{D8C0BDC2-551F-4AFC-87B7-EE2C4736C5B2}"/>
  </hyperlinks>
  <pageMargins left="0.7" right="0.7" top="0.75" bottom="0.75" header="0.3" footer="0.3"/>
  <pageSetup orientation="portrait"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D746C-C6ED-4AF3-A7D4-6759B244F4D1}">
  <dimension ref="A1:H2090"/>
  <sheetViews>
    <sheetView workbookViewId="0">
      <pane xSplit="2" ySplit="1" topLeftCell="C2067" activePane="bottomRight" state="frozen"/>
      <selection pane="topRight" activeCell="C1" sqref="C1"/>
      <selection pane="bottomLeft" activeCell="A2" sqref="A2"/>
      <selection pane="bottomRight" activeCell="C2" sqref="C2:C2089"/>
    </sheetView>
  </sheetViews>
  <sheetFormatPr defaultRowHeight="14.4" x14ac:dyDescent="0.3"/>
  <sheetData>
    <row r="1" spans="1:8" x14ac:dyDescent="0.3">
      <c r="A1" t="s">
        <v>2172</v>
      </c>
      <c r="B1" t="s">
        <v>2175</v>
      </c>
      <c r="C1" t="s">
        <v>3557</v>
      </c>
      <c r="D1" t="s">
        <v>2170</v>
      </c>
      <c r="E1" t="s">
        <v>2171</v>
      </c>
      <c r="F1" t="s">
        <v>3556</v>
      </c>
      <c r="G1" t="s">
        <v>2173</v>
      </c>
      <c r="H1" t="s">
        <v>2174</v>
      </c>
    </row>
    <row r="2" spans="1:8" x14ac:dyDescent="0.3">
      <c r="A2">
        <v>1</v>
      </c>
      <c r="B2" s="3">
        <v>92</v>
      </c>
      <c r="C2" s="3"/>
      <c r="D2" s="3"/>
      <c r="E2" s="3"/>
      <c r="F2" s="3"/>
    </row>
    <row r="3" spans="1:8" x14ac:dyDescent="0.3">
      <c r="A3">
        <v>2</v>
      </c>
      <c r="B3" s="3">
        <v>87</v>
      </c>
      <c r="C3" s="3"/>
      <c r="D3" s="3"/>
      <c r="E3" s="3"/>
      <c r="F3" s="3"/>
    </row>
    <row r="4" spans="1:8" x14ac:dyDescent="0.3">
      <c r="A4">
        <v>3</v>
      </c>
      <c r="B4" s="3">
        <v>70</v>
      </c>
      <c r="C4" s="3"/>
      <c r="D4" s="3"/>
      <c r="E4" s="3">
        <v>70</v>
      </c>
      <c r="F4" s="3"/>
      <c r="H4">
        <v>1</v>
      </c>
    </row>
    <row r="5" spans="1:8" x14ac:dyDescent="0.3">
      <c r="A5">
        <v>4</v>
      </c>
      <c r="B5" s="3">
        <v>95</v>
      </c>
      <c r="C5" s="3"/>
      <c r="D5" s="3"/>
      <c r="E5" s="3"/>
      <c r="F5" s="3"/>
    </row>
    <row r="6" spans="1:8" x14ac:dyDescent="0.3">
      <c r="A6">
        <v>5</v>
      </c>
      <c r="B6" s="3">
        <v>75</v>
      </c>
      <c r="C6" s="3"/>
      <c r="D6" s="3"/>
      <c r="E6" s="3"/>
      <c r="F6" s="3"/>
    </row>
    <row r="7" spans="1:8" x14ac:dyDescent="0.3">
      <c r="A7">
        <v>6</v>
      </c>
      <c r="B7" s="3">
        <v>96</v>
      </c>
      <c r="C7" s="3"/>
      <c r="D7" s="3"/>
      <c r="E7" s="3"/>
      <c r="F7" s="3"/>
    </row>
    <row r="8" spans="1:8" x14ac:dyDescent="0.3">
      <c r="A8">
        <v>7</v>
      </c>
      <c r="B8" s="3">
        <v>80</v>
      </c>
      <c r="C8" s="3"/>
      <c r="D8" s="3"/>
      <c r="E8" s="3"/>
      <c r="F8" s="3"/>
    </row>
    <row r="9" spans="1:8" x14ac:dyDescent="0.3">
      <c r="A9">
        <v>8</v>
      </c>
      <c r="B9" s="3">
        <v>97</v>
      </c>
      <c r="C9" s="3"/>
      <c r="D9" s="3"/>
      <c r="E9" s="3"/>
      <c r="F9" s="3"/>
    </row>
    <row r="10" spans="1:8" x14ac:dyDescent="0.3">
      <c r="A10">
        <v>9</v>
      </c>
      <c r="B10" s="3">
        <v>97</v>
      </c>
      <c r="C10" s="3"/>
      <c r="D10" s="3"/>
      <c r="E10" s="3"/>
      <c r="F10" s="3"/>
    </row>
    <row r="11" spans="1:8" x14ac:dyDescent="0.3">
      <c r="A11">
        <v>10</v>
      </c>
      <c r="B11" s="3">
        <v>69</v>
      </c>
      <c r="C11" s="3"/>
      <c r="D11" s="3"/>
      <c r="E11" s="3">
        <v>69</v>
      </c>
      <c r="F11" s="3"/>
      <c r="H11">
        <v>1</v>
      </c>
    </row>
    <row r="12" spans="1:8" x14ac:dyDescent="0.3">
      <c r="A12">
        <v>11</v>
      </c>
      <c r="B12" s="3">
        <v>89</v>
      </c>
      <c r="C12" s="3"/>
      <c r="D12" s="3"/>
      <c r="E12" s="3"/>
      <c r="F12" s="3"/>
    </row>
    <row r="13" spans="1:8" x14ac:dyDescent="0.3">
      <c r="A13">
        <v>12</v>
      </c>
      <c r="B13" s="3">
        <v>27</v>
      </c>
      <c r="C13" s="3">
        <v>27</v>
      </c>
      <c r="D13" s="3">
        <v>27</v>
      </c>
      <c r="E13" s="3"/>
      <c r="F13" s="3">
        <v>1</v>
      </c>
      <c r="G13">
        <v>1</v>
      </c>
    </row>
    <row r="14" spans="1:8" x14ac:dyDescent="0.3">
      <c r="A14">
        <v>13</v>
      </c>
      <c r="B14" s="3">
        <v>89</v>
      </c>
      <c r="C14" s="3"/>
      <c r="D14" s="3"/>
      <c r="E14" s="3"/>
      <c r="F14" s="3"/>
    </row>
    <row r="15" spans="1:8" x14ac:dyDescent="0.3">
      <c r="A15">
        <v>14</v>
      </c>
      <c r="B15" s="3">
        <v>48</v>
      </c>
      <c r="C15" s="3">
        <v>48</v>
      </c>
      <c r="D15" s="3">
        <v>48</v>
      </c>
      <c r="E15" s="3"/>
      <c r="F15" s="3">
        <v>1</v>
      </c>
      <c r="G15">
        <v>1</v>
      </c>
    </row>
    <row r="16" spans="1:8" x14ac:dyDescent="0.3">
      <c r="A16">
        <v>15</v>
      </c>
      <c r="B16" s="3">
        <v>78</v>
      </c>
      <c r="C16" s="3"/>
      <c r="D16" s="3"/>
      <c r="E16" s="3"/>
      <c r="F16" s="3"/>
    </row>
    <row r="17" spans="1:8" x14ac:dyDescent="0.3">
      <c r="A17">
        <v>16</v>
      </c>
      <c r="B17" s="3">
        <v>90</v>
      </c>
      <c r="C17" s="3"/>
      <c r="D17" s="3"/>
      <c r="E17" s="3"/>
      <c r="F17" s="3"/>
    </row>
    <row r="18" spans="1:8" x14ac:dyDescent="0.3">
      <c r="A18">
        <v>17</v>
      </c>
      <c r="B18" s="3">
        <v>91</v>
      </c>
      <c r="C18" s="3"/>
      <c r="D18" s="3"/>
      <c r="E18" s="3"/>
      <c r="F18" s="3"/>
    </row>
    <row r="19" spans="1:8" x14ac:dyDescent="0.3">
      <c r="A19">
        <v>18</v>
      </c>
      <c r="B19" s="3">
        <v>94</v>
      </c>
      <c r="C19" s="3"/>
      <c r="D19" s="3"/>
      <c r="E19" s="3"/>
      <c r="F19" s="3"/>
    </row>
    <row r="20" spans="1:8" x14ac:dyDescent="0.3">
      <c r="A20">
        <v>19</v>
      </c>
      <c r="B20" s="3">
        <v>93</v>
      </c>
      <c r="C20" s="3"/>
      <c r="D20" s="3"/>
      <c r="E20" s="3"/>
      <c r="F20" s="3"/>
    </row>
    <row r="21" spans="1:8" x14ac:dyDescent="0.3">
      <c r="A21">
        <v>20</v>
      </c>
      <c r="B21" s="3">
        <v>80</v>
      </c>
      <c r="C21" s="3"/>
      <c r="D21" s="3"/>
      <c r="E21" s="3"/>
      <c r="F21" s="3"/>
    </row>
    <row r="22" spans="1:8" x14ac:dyDescent="0.3">
      <c r="A22">
        <v>21</v>
      </c>
      <c r="B22" s="3">
        <v>67</v>
      </c>
      <c r="C22" s="3"/>
      <c r="D22" s="3"/>
      <c r="E22" s="3">
        <v>67</v>
      </c>
      <c r="F22" s="3"/>
      <c r="H22">
        <v>1</v>
      </c>
    </row>
    <row r="23" spans="1:8" x14ac:dyDescent="0.3">
      <c r="A23">
        <v>22</v>
      </c>
      <c r="B23" s="3">
        <v>74</v>
      </c>
      <c r="C23" s="3"/>
      <c r="D23" s="3"/>
      <c r="E23" s="3">
        <v>74</v>
      </c>
      <c r="F23" s="3"/>
      <c r="H23">
        <v>1</v>
      </c>
    </row>
    <row r="24" spans="1:8" x14ac:dyDescent="0.3">
      <c r="A24">
        <v>23</v>
      </c>
      <c r="B24" s="3">
        <v>76</v>
      </c>
      <c r="C24" s="3"/>
      <c r="D24" s="3"/>
      <c r="E24" s="3"/>
      <c r="F24" s="3"/>
    </row>
    <row r="25" spans="1:8" x14ac:dyDescent="0.3">
      <c r="A25">
        <v>24</v>
      </c>
      <c r="B25" s="3">
        <v>83</v>
      </c>
      <c r="C25" s="3"/>
      <c r="D25" s="3"/>
      <c r="E25" s="3"/>
      <c r="F25" s="3"/>
    </row>
    <row r="26" spans="1:8" x14ac:dyDescent="0.3">
      <c r="A26">
        <v>25</v>
      </c>
      <c r="B26" s="3">
        <v>82</v>
      </c>
      <c r="C26" s="3"/>
      <c r="D26" s="3"/>
      <c r="E26" s="3"/>
      <c r="F26" s="3"/>
    </row>
    <row r="27" spans="1:8" x14ac:dyDescent="0.3">
      <c r="A27">
        <v>26</v>
      </c>
      <c r="B27" s="3">
        <v>73</v>
      </c>
      <c r="C27" s="3"/>
      <c r="D27" s="3"/>
      <c r="E27" s="3">
        <v>73</v>
      </c>
      <c r="F27" s="3"/>
      <c r="H27">
        <v>1</v>
      </c>
    </row>
    <row r="28" spans="1:8" x14ac:dyDescent="0.3">
      <c r="A28">
        <v>27</v>
      </c>
      <c r="B28" s="3">
        <v>92</v>
      </c>
      <c r="C28" s="3"/>
      <c r="D28" s="3"/>
      <c r="E28" s="3"/>
      <c r="F28" s="3"/>
    </row>
    <row r="29" spans="1:8" x14ac:dyDescent="0.3">
      <c r="A29">
        <v>28</v>
      </c>
      <c r="B29" s="3">
        <v>75</v>
      </c>
      <c r="C29" s="3"/>
      <c r="D29" s="3"/>
      <c r="E29" s="3"/>
      <c r="F29" s="3"/>
    </row>
    <row r="30" spans="1:8" x14ac:dyDescent="0.3">
      <c r="A30">
        <v>29</v>
      </c>
      <c r="B30" s="3">
        <v>82</v>
      </c>
      <c r="C30" s="3"/>
      <c r="D30" s="3"/>
      <c r="E30" s="3"/>
      <c r="F30" s="3"/>
    </row>
    <row r="31" spans="1:8" x14ac:dyDescent="0.3">
      <c r="A31">
        <v>30</v>
      </c>
      <c r="B31" s="3">
        <v>85</v>
      </c>
      <c r="C31" s="3"/>
      <c r="D31" s="3"/>
      <c r="E31" s="3"/>
      <c r="F31" s="3"/>
    </row>
    <row r="32" spans="1:8" x14ac:dyDescent="0.3">
      <c r="A32">
        <v>31</v>
      </c>
      <c r="B32" s="3">
        <v>77</v>
      </c>
      <c r="C32" s="3"/>
      <c r="D32" s="3"/>
      <c r="E32" s="3"/>
      <c r="F32" s="3"/>
    </row>
    <row r="33" spans="1:8" x14ac:dyDescent="0.3">
      <c r="A33">
        <v>32</v>
      </c>
      <c r="B33" s="3">
        <v>95</v>
      </c>
      <c r="C33" s="3"/>
      <c r="D33" s="3"/>
      <c r="E33" s="3"/>
      <c r="F33" s="3"/>
    </row>
    <row r="34" spans="1:8" x14ac:dyDescent="0.3">
      <c r="A34">
        <v>33</v>
      </c>
      <c r="B34" s="3">
        <v>92</v>
      </c>
      <c r="C34" s="3"/>
      <c r="D34" s="3"/>
      <c r="E34" s="3"/>
      <c r="F34" s="3"/>
    </row>
    <row r="35" spans="1:8" x14ac:dyDescent="0.3">
      <c r="A35">
        <v>34</v>
      </c>
      <c r="B35" s="3">
        <v>83</v>
      </c>
      <c r="C35" s="3"/>
      <c r="D35" s="3"/>
      <c r="E35" s="3"/>
      <c r="F35" s="3"/>
    </row>
    <row r="36" spans="1:8" x14ac:dyDescent="0.3">
      <c r="A36">
        <v>35</v>
      </c>
      <c r="B36" s="3">
        <v>84</v>
      </c>
      <c r="C36" s="3"/>
      <c r="D36" s="3"/>
      <c r="E36" s="3"/>
      <c r="F36" s="3"/>
    </row>
    <row r="37" spans="1:8" x14ac:dyDescent="0.3">
      <c r="A37">
        <v>36</v>
      </c>
      <c r="B37" s="3">
        <v>67</v>
      </c>
      <c r="C37" s="3"/>
      <c r="D37" s="3"/>
      <c r="E37" s="3">
        <v>67</v>
      </c>
      <c r="F37" s="3"/>
      <c r="H37">
        <v>1</v>
      </c>
    </row>
    <row r="38" spans="1:8" x14ac:dyDescent="0.3">
      <c r="A38">
        <v>37</v>
      </c>
      <c r="B38" s="3">
        <v>64</v>
      </c>
      <c r="C38" s="3"/>
      <c r="D38" s="3">
        <v>64</v>
      </c>
      <c r="E38" s="3"/>
      <c r="F38" s="3"/>
      <c r="G38">
        <v>1</v>
      </c>
    </row>
    <row r="39" spans="1:8" x14ac:dyDescent="0.3">
      <c r="A39">
        <v>38</v>
      </c>
      <c r="B39" s="3">
        <v>89</v>
      </c>
      <c r="C39" s="3"/>
      <c r="D39" s="3"/>
      <c r="E39" s="3"/>
      <c r="F39" s="3"/>
    </row>
    <row r="40" spans="1:8" x14ac:dyDescent="0.3">
      <c r="A40">
        <v>39</v>
      </c>
      <c r="B40" s="3">
        <v>83</v>
      </c>
      <c r="C40" s="3"/>
      <c r="D40" s="3"/>
      <c r="E40" s="3"/>
      <c r="F40" s="3"/>
    </row>
    <row r="41" spans="1:8" x14ac:dyDescent="0.3">
      <c r="A41">
        <v>40</v>
      </c>
      <c r="B41" s="3">
        <v>87</v>
      </c>
      <c r="C41" s="3"/>
      <c r="D41" s="3"/>
      <c r="E41" s="3"/>
      <c r="F41" s="3"/>
    </row>
    <row r="42" spans="1:8" x14ac:dyDescent="0.3">
      <c r="A42">
        <v>41</v>
      </c>
      <c r="B42" s="3">
        <v>83</v>
      </c>
      <c r="C42" s="3"/>
      <c r="D42" s="3"/>
      <c r="E42" s="3"/>
      <c r="F42" s="3"/>
    </row>
    <row r="43" spans="1:8" x14ac:dyDescent="0.3">
      <c r="A43">
        <v>42</v>
      </c>
      <c r="B43" s="3">
        <v>64</v>
      </c>
      <c r="C43" s="3"/>
      <c r="D43" s="3">
        <v>64</v>
      </c>
      <c r="E43" s="3"/>
      <c r="F43" s="3"/>
      <c r="G43">
        <v>1</v>
      </c>
    </row>
    <row r="44" spans="1:8" x14ac:dyDescent="0.3">
      <c r="A44">
        <v>43</v>
      </c>
      <c r="B44" s="3">
        <v>73</v>
      </c>
      <c r="C44" s="3"/>
      <c r="D44" s="3"/>
      <c r="E44" s="3">
        <v>73</v>
      </c>
      <c r="F44" s="3"/>
      <c r="H44">
        <v>1</v>
      </c>
    </row>
    <row r="45" spans="1:8" x14ac:dyDescent="0.3">
      <c r="A45">
        <v>44</v>
      </c>
      <c r="B45" s="3">
        <v>88</v>
      </c>
      <c r="C45" s="3"/>
      <c r="D45" s="3"/>
      <c r="E45" s="3"/>
      <c r="F45" s="3"/>
    </row>
    <row r="46" spans="1:8" x14ac:dyDescent="0.3">
      <c r="A46">
        <v>45</v>
      </c>
      <c r="B46" s="3">
        <v>72</v>
      </c>
      <c r="C46" s="3"/>
      <c r="D46" s="3"/>
      <c r="E46" s="3">
        <v>72</v>
      </c>
      <c r="F46" s="3"/>
      <c r="H46">
        <v>1</v>
      </c>
    </row>
    <row r="47" spans="1:8" x14ac:dyDescent="0.3">
      <c r="A47">
        <v>46</v>
      </c>
      <c r="B47" s="3">
        <v>85</v>
      </c>
      <c r="C47" s="3"/>
      <c r="D47" s="3"/>
      <c r="E47" s="3"/>
      <c r="F47" s="3"/>
    </row>
    <row r="48" spans="1:8" x14ac:dyDescent="0.3">
      <c r="A48">
        <v>47</v>
      </c>
      <c r="B48" s="3">
        <v>69</v>
      </c>
      <c r="C48" s="3"/>
      <c r="D48" s="3"/>
      <c r="E48" s="3">
        <v>69</v>
      </c>
      <c r="F48" s="3"/>
      <c r="H48">
        <v>1</v>
      </c>
    </row>
    <row r="49" spans="1:7" x14ac:dyDescent="0.3">
      <c r="A49">
        <v>48</v>
      </c>
      <c r="B49" s="3">
        <v>89</v>
      </c>
      <c r="C49" s="3"/>
      <c r="D49" s="3"/>
      <c r="E49" s="3"/>
      <c r="F49" s="3"/>
    </row>
    <row r="50" spans="1:7" x14ac:dyDescent="0.3">
      <c r="A50">
        <v>49</v>
      </c>
      <c r="B50" s="3">
        <v>90</v>
      </c>
      <c r="C50" s="3"/>
      <c r="D50" s="3"/>
      <c r="E50" s="3"/>
      <c r="F50" s="3"/>
    </row>
    <row r="51" spans="1:7" x14ac:dyDescent="0.3">
      <c r="A51">
        <v>50</v>
      </c>
      <c r="B51" s="3">
        <v>85</v>
      </c>
      <c r="C51" s="3"/>
      <c r="D51" s="3"/>
      <c r="E51" s="3"/>
      <c r="F51" s="3"/>
    </row>
    <row r="52" spans="1:7" x14ac:dyDescent="0.3">
      <c r="A52">
        <v>51</v>
      </c>
      <c r="B52" s="3">
        <v>95</v>
      </c>
      <c r="C52" s="3"/>
      <c r="D52" s="3"/>
      <c r="E52" s="3"/>
      <c r="F52" s="3"/>
    </row>
    <row r="53" spans="1:7" x14ac:dyDescent="0.3">
      <c r="A53">
        <v>52</v>
      </c>
      <c r="B53" s="3">
        <v>88</v>
      </c>
      <c r="C53" s="3"/>
      <c r="D53" s="3"/>
      <c r="E53" s="3"/>
      <c r="F53" s="3"/>
    </row>
    <row r="54" spans="1:7" x14ac:dyDescent="0.3">
      <c r="A54">
        <v>53</v>
      </c>
      <c r="B54" s="3">
        <v>87</v>
      </c>
      <c r="C54" s="3"/>
      <c r="D54" s="3"/>
      <c r="E54" s="3"/>
      <c r="F54" s="3"/>
    </row>
    <row r="55" spans="1:7" x14ac:dyDescent="0.3">
      <c r="A55">
        <v>54</v>
      </c>
      <c r="B55" s="3">
        <v>78</v>
      </c>
      <c r="C55" s="3"/>
      <c r="D55" s="3"/>
      <c r="E55" s="3"/>
      <c r="F55" s="3"/>
    </row>
    <row r="56" spans="1:7" x14ac:dyDescent="0.3">
      <c r="A56">
        <v>55</v>
      </c>
      <c r="B56" s="3">
        <v>79</v>
      </c>
      <c r="C56" s="3"/>
      <c r="D56" s="3"/>
      <c r="E56" s="3"/>
      <c r="F56" s="3"/>
    </row>
    <row r="57" spans="1:7" x14ac:dyDescent="0.3">
      <c r="A57">
        <v>56</v>
      </c>
      <c r="B57" s="3">
        <v>97</v>
      </c>
      <c r="C57" s="3"/>
      <c r="D57" s="3"/>
      <c r="E57" s="3"/>
      <c r="F57" s="3"/>
    </row>
    <row r="58" spans="1:7" x14ac:dyDescent="0.3">
      <c r="A58">
        <v>57</v>
      </c>
      <c r="B58" s="3">
        <v>51</v>
      </c>
      <c r="C58" s="3"/>
      <c r="D58" s="3">
        <v>51</v>
      </c>
      <c r="E58" s="3"/>
      <c r="F58" s="3"/>
      <c r="G58">
        <v>1</v>
      </c>
    </row>
    <row r="59" spans="1:7" x14ac:dyDescent="0.3">
      <c r="A59">
        <v>58</v>
      </c>
      <c r="B59" s="3">
        <v>94</v>
      </c>
      <c r="C59" s="3"/>
      <c r="D59" s="3"/>
      <c r="E59" s="3"/>
      <c r="F59" s="3"/>
    </row>
    <row r="60" spans="1:7" x14ac:dyDescent="0.3">
      <c r="A60">
        <v>59</v>
      </c>
      <c r="B60" s="3">
        <v>49</v>
      </c>
      <c r="C60" s="3">
        <v>49</v>
      </c>
      <c r="D60" s="3">
        <v>49</v>
      </c>
      <c r="E60" s="3"/>
      <c r="F60" s="3">
        <v>1</v>
      </c>
      <c r="G60">
        <v>1</v>
      </c>
    </row>
    <row r="61" spans="1:7" x14ac:dyDescent="0.3">
      <c r="A61">
        <v>60</v>
      </c>
      <c r="B61" s="3">
        <v>94</v>
      </c>
      <c r="C61" s="3"/>
      <c r="D61" s="3"/>
      <c r="E61" s="3"/>
      <c r="F61" s="3"/>
    </row>
    <row r="62" spans="1:7" x14ac:dyDescent="0.3">
      <c r="A62">
        <v>61</v>
      </c>
      <c r="B62" s="3">
        <v>96</v>
      </c>
      <c r="C62" s="3"/>
      <c r="D62" s="3"/>
      <c r="E62" s="3"/>
      <c r="F62" s="3"/>
    </row>
    <row r="63" spans="1:7" x14ac:dyDescent="0.3">
      <c r="A63">
        <v>62</v>
      </c>
      <c r="B63" s="3">
        <v>82</v>
      </c>
      <c r="C63" s="3"/>
      <c r="D63" s="3"/>
      <c r="E63" s="3"/>
      <c r="F63" s="3"/>
    </row>
    <row r="64" spans="1:7" x14ac:dyDescent="0.3">
      <c r="A64">
        <v>63</v>
      </c>
      <c r="B64" s="3">
        <v>84</v>
      </c>
      <c r="C64" s="3"/>
      <c r="D64" s="3"/>
      <c r="E64" s="3"/>
      <c r="F64" s="3"/>
    </row>
    <row r="65" spans="1:8" x14ac:dyDescent="0.3">
      <c r="A65">
        <v>64</v>
      </c>
      <c r="B65" s="3">
        <v>90</v>
      </c>
      <c r="C65" s="3"/>
      <c r="D65" s="3"/>
      <c r="E65" s="3"/>
      <c r="F65" s="3"/>
    </row>
    <row r="66" spans="1:8" x14ac:dyDescent="0.3">
      <c r="A66">
        <v>65</v>
      </c>
      <c r="B66" s="3">
        <v>93</v>
      </c>
      <c r="C66" s="3"/>
      <c r="D66" s="3"/>
      <c r="E66" s="3"/>
      <c r="F66" s="3"/>
    </row>
    <row r="67" spans="1:8" x14ac:dyDescent="0.3">
      <c r="A67">
        <v>66</v>
      </c>
      <c r="B67" s="3">
        <v>83</v>
      </c>
      <c r="C67" s="3"/>
      <c r="D67" s="3"/>
      <c r="E67" s="3"/>
      <c r="F67" s="3"/>
    </row>
    <row r="68" spans="1:8" x14ac:dyDescent="0.3">
      <c r="A68">
        <v>67</v>
      </c>
      <c r="B68" s="3">
        <v>80</v>
      </c>
      <c r="C68" s="3"/>
      <c r="D68" s="3"/>
      <c r="E68" s="3"/>
      <c r="F68" s="3"/>
    </row>
    <row r="69" spans="1:8" x14ac:dyDescent="0.3">
      <c r="A69">
        <v>68</v>
      </c>
      <c r="B69" s="3">
        <v>93</v>
      </c>
      <c r="C69" s="3"/>
      <c r="D69" s="3"/>
      <c r="E69" s="3"/>
      <c r="F69" s="3"/>
    </row>
    <row r="70" spans="1:8" x14ac:dyDescent="0.3">
      <c r="A70">
        <v>69</v>
      </c>
      <c r="B70" s="3">
        <v>93</v>
      </c>
      <c r="C70" s="3"/>
      <c r="D70" s="3"/>
      <c r="E70" s="3"/>
      <c r="F70" s="3"/>
    </row>
    <row r="71" spans="1:8" x14ac:dyDescent="0.3">
      <c r="A71">
        <v>70</v>
      </c>
      <c r="B71" s="3">
        <v>93</v>
      </c>
      <c r="C71" s="3"/>
      <c r="D71" s="3"/>
      <c r="E71" s="3"/>
      <c r="F71" s="3"/>
    </row>
    <row r="72" spans="1:8" x14ac:dyDescent="0.3">
      <c r="A72">
        <v>71</v>
      </c>
      <c r="B72" s="3">
        <v>72</v>
      </c>
      <c r="C72" s="3"/>
      <c r="D72" s="3"/>
      <c r="E72" s="3">
        <v>72</v>
      </c>
      <c r="F72" s="3"/>
      <c r="H72">
        <v>1</v>
      </c>
    </row>
    <row r="73" spans="1:8" x14ac:dyDescent="0.3">
      <c r="A73">
        <v>72</v>
      </c>
      <c r="B73" s="3">
        <v>92</v>
      </c>
      <c r="C73" s="3"/>
      <c r="D73" s="3"/>
      <c r="E73" s="3"/>
      <c r="F73" s="3"/>
    </row>
    <row r="74" spans="1:8" x14ac:dyDescent="0.3">
      <c r="A74">
        <v>73</v>
      </c>
      <c r="B74" s="3">
        <v>97</v>
      </c>
      <c r="C74" s="3"/>
      <c r="D74" s="3"/>
      <c r="E74" s="3"/>
      <c r="F74" s="3"/>
    </row>
    <row r="75" spans="1:8" x14ac:dyDescent="0.3">
      <c r="A75">
        <v>74</v>
      </c>
      <c r="B75" s="3">
        <v>85</v>
      </c>
      <c r="C75" s="3"/>
      <c r="D75" s="3"/>
      <c r="E75" s="3"/>
      <c r="F75" s="3"/>
    </row>
    <row r="76" spans="1:8" x14ac:dyDescent="0.3">
      <c r="A76">
        <v>75</v>
      </c>
      <c r="B76" s="3">
        <v>69</v>
      </c>
      <c r="C76" s="3"/>
      <c r="D76" s="3"/>
      <c r="E76" s="3">
        <v>69</v>
      </c>
      <c r="F76" s="3"/>
      <c r="H76">
        <v>1</v>
      </c>
    </row>
    <row r="77" spans="1:8" x14ac:dyDescent="0.3">
      <c r="A77">
        <v>76</v>
      </c>
      <c r="B77" s="3">
        <v>66</v>
      </c>
      <c r="C77" s="3"/>
      <c r="D77" s="3"/>
      <c r="E77" s="3">
        <v>66</v>
      </c>
      <c r="F77" s="3"/>
      <c r="H77">
        <v>1</v>
      </c>
    </row>
    <row r="78" spans="1:8" x14ac:dyDescent="0.3">
      <c r="A78">
        <v>77</v>
      </c>
      <c r="B78" s="3">
        <v>91</v>
      </c>
      <c r="C78" s="3"/>
      <c r="D78" s="3"/>
      <c r="E78" s="3"/>
      <c r="F78" s="3"/>
    </row>
    <row r="79" spans="1:8" x14ac:dyDescent="0.3">
      <c r="A79">
        <v>78</v>
      </c>
      <c r="B79" s="3">
        <v>101</v>
      </c>
      <c r="C79" s="3"/>
      <c r="D79" s="3"/>
      <c r="E79" s="3"/>
      <c r="F79" s="3"/>
    </row>
    <row r="80" spans="1:8" x14ac:dyDescent="0.3">
      <c r="A80">
        <v>79</v>
      </c>
      <c r="B80" s="3">
        <v>72</v>
      </c>
      <c r="C80" s="3"/>
      <c r="D80" s="3"/>
      <c r="E80" s="3">
        <v>72</v>
      </c>
      <c r="F80" s="3"/>
      <c r="H80">
        <v>1</v>
      </c>
    </row>
    <row r="81" spans="1:8" x14ac:dyDescent="0.3">
      <c r="A81">
        <v>80</v>
      </c>
      <c r="B81" s="3">
        <v>71</v>
      </c>
      <c r="C81" s="3"/>
      <c r="D81" s="3"/>
      <c r="E81" s="3">
        <v>71</v>
      </c>
      <c r="F81" s="3"/>
      <c r="H81">
        <v>1</v>
      </c>
    </row>
    <row r="82" spans="1:8" x14ac:dyDescent="0.3">
      <c r="A82">
        <v>81</v>
      </c>
      <c r="B82" s="3">
        <v>84</v>
      </c>
      <c r="C82" s="3"/>
      <c r="D82" s="3"/>
      <c r="E82" s="3"/>
      <c r="F82" s="3"/>
    </row>
    <row r="83" spans="1:8" x14ac:dyDescent="0.3">
      <c r="A83">
        <v>82</v>
      </c>
      <c r="B83" s="3">
        <v>91</v>
      </c>
      <c r="C83" s="3"/>
      <c r="D83" s="3"/>
      <c r="E83" s="3"/>
      <c r="F83" s="3"/>
    </row>
    <row r="84" spans="1:8" x14ac:dyDescent="0.3">
      <c r="A84">
        <v>83</v>
      </c>
      <c r="B84" s="3">
        <v>64</v>
      </c>
      <c r="C84" s="3"/>
      <c r="D84" s="3">
        <v>64</v>
      </c>
      <c r="E84" s="3"/>
      <c r="F84" s="3"/>
      <c r="G84">
        <v>1</v>
      </c>
    </row>
    <row r="85" spans="1:8" x14ac:dyDescent="0.3">
      <c r="A85">
        <v>84</v>
      </c>
      <c r="B85" s="3">
        <v>98</v>
      </c>
      <c r="C85" s="3"/>
      <c r="D85" s="3"/>
      <c r="E85" s="3"/>
      <c r="F85" s="3"/>
    </row>
    <row r="86" spans="1:8" x14ac:dyDescent="0.3">
      <c r="A86">
        <v>85</v>
      </c>
      <c r="B86" s="3">
        <v>98</v>
      </c>
      <c r="C86" s="3"/>
      <c r="D86" s="3"/>
      <c r="E86" s="3"/>
      <c r="F86" s="3"/>
    </row>
    <row r="87" spans="1:8" x14ac:dyDescent="0.3">
      <c r="A87">
        <v>86</v>
      </c>
      <c r="B87" s="3">
        <v>75</v>
      </c>
      <c r="C87" s="3"/>
      <c r="D87" s="3"/>
      <c r="E87" s="3"/>
      <c r="F87" s="3"/>
    </row>
    <row r="88" spans="1:8" x14ac:dyDescent="0.3">
      <c r="A88">
        <v>87</v>
      </c>
      <c r="B88" s="3">
        <v>71</v>
      </c>
      <c r="C88" s="3"/>
      <c r="D88" s="3"/>
      <c r="E88" s="3">
        <v>71</v>
      </c>
      <c r="F88" s="3"/>
      <c r="H88">
        <v>1</v>
      </c>
    </row>
    <row r="89" spans="1:8" x14ac:dyDescent="0.3">
      <c r="A89">
        <v>88</v>
      </c>
      <c r="B89" s="3">
        <v>87</v>
      </c>
      <c r="C89" s="3"/>
      <c r="D89" s="3"/>
      <c r="E89" s="3"/>
      <c r="F89" s="3"/>
    </row>
    <row r="90" spans="1:8" x14ac:dyDescent="0.3">
      <c r="A90">
        <v>89</v>
      </c>
      <c r="B90" s="3">
        <v>91</v>
      </c>
      <c r="C90" s="3"/>
      <c r="D90" s="3"/>
      <c r="E90" s="3"/>
      <c r="F90" s="3"/>
    </row>
    <row r="91" spans="1:8" x14ac:dyDescent="0.3">
      <c r="A91">
        <v>90</v>
      </c>
      <c r="B91" s="3">
        <v>83</v>
      </c>
      <c r="C91" s="3"/>
      <c r="D91" s="3"/>
      <c r="E91" s="3"/>
      <c r="F91" s="3"/>
    </row>
    <row r="92" spans="1:8" x14ac:dyDescent="0.3">
      <c r="A92">
        <v>91</v>
      </c>
      <c r="B92" s="3">
        <v>86</v>
      </c>
      <c r="C92" s="3"/>
      <c r="D92" s="3"/>
      <c r="E92" s="3"/>
      <c r="F92" s="3"/>
    </row>
    <row r="93" spans="1:8" x14ac:dyDescent="0.3">
      <c r="A93">
        <v>92</v>
      </c>
      <c r="B93" s="3">
        <v>97</v>
      </c>
      <c r="C93" s="3"/>
      <c r="D93" s="3"/>
      <c r="E93" s="3"/>
      <c r="F93" s="3"/>
    </row>
    <row r="94" spans="1:8" x14ac:dyDescent="0.3">
      <c r="A94">
        <v>93</v>
      </c>
      <c r="B94" s="3">
        <v>92</v>
      </c>
      <c r="C94" s="3"/>
      <c r="D94" s="3"/>
      <c r="E94" s="3"/>
      <c r="F94" s="3"/>
    </row>
    <row r="95" spans="1:8" x14ac:dyDescent="0.3">
      <c r="A95">
        <v>94</v>
      </c>
      <c r="B95" s="3">
        <v>89</v>
      </c>
      <c r="C95" s="3"/>
      <c r="D95" s="3"/>
      <c r="E95" s="3"/>
      <c r="F95" s="3"/>
    </row>
    <row r="96" spans="1:8" x14ac:dyDescent="0.3">
      <c r="A96">
        <v>95</v>
      </c>
      <c r="B96" s="3">
        <v>71</v>
      </c>
      <c r="C96" s="3"/>
      <c r="D96" s="3"/>
      <c r="E96" s="3">
        <v>71</v>
      </c>
      <c r="F96" s="3"/>
      <c r="H96">
        <v>1</v>
      </c>
    </row>
    <row r="97" spans="1:8" x14ac:dyDescent="0.3">
      <c r="A97">
        <v>96</v>
      </c>
      <c r="B97" s="3">
        <v>87</v>
      </c>
      <c r="C97" s="3"/>
      <c r="D97" s="3"/>
      <c r="E97" s="3"/>
      <c r="F97" s="3"/>
    </row>
    <row r="98" spans="1:8" x14ac:dyDescent="0.3">
      <c r="A98">
        <v>97</v>
      </c>
      <c r="B98" s="3">
        <v>97</v>
      </c>
      <c r="C98" s="3"/>
      <c r="D98" s="3"/>
      <c r="E98" s="3"/>
      <c r="F98" s="3"/>
    </row>
    <row r="99" spans="1:8" x14ac:dyDescent="0.3">
      <c r="A99">
        <v>98</v>
      </c>
      <c r="B99" s="3">
        <v>80</v>
      </c>
      <c r="C99" s="3"/>
      <c r="D99" s="3"/>
      <c r="E99" s="3"/>
      <c r="F99" s="3"/>
    </row>
    <row r="100" spans="1:8" x14ac:dyDescent="0.3">
      <c r="A100">
        <v>99</v>
      </c>
      <c r="B100" s="3">
        <v>95</v>
      </c>
      <c r="C100" s="3"/>
      <c r="D100" s="3"/>
      <c r="E100" s="3"/>
      <c r="F100" s="3"/>
    </row>
    <row r="101" spans="1:8" x14ac:dyDescent="0.3">
      <c r="A101">
        <v>100</v>
      </c>
      <c r="B101" s="3">
        <v>94</v>
      </c>
      <c r="C101" s="3"/>
      <c r="D101" s="3"/>
      <c r="E101" s="3"/>
      <c r="F101" s="3"/>
    </row>
    <row r="102" spans="1:8" x14ac:dyDescent="0.3">
      <c r="A102">
        <v>101</v>
      </c>
      <c r="B102" s="3">
        <v>92</v>
      </c>
      <c r="C102" s="3"/>
      <c r="D102" s="3"/>
      <c r="E102" s="3"/>
      <c r="F102" s="3"/>
    </row>
    <row r="103" spans="1:8" x14ac:dyDescent="0.3">
      <c r="A103">
        <v>102</v>
      </c>
      <c r="B103" s="3">
        <v>90</v>
      </c>
      <c r="C103" s="3"/>
      <c r="D103" s="3"/>
      <c r="E103" s="3"/>
      <c r="F103" s="3"/>
    </row>
    <row r="104" spans="1:8" x14ac:dyDescent="0.3">
      <c r="A104">
        <v>103</v>
      </c>
      <c r="B104" s="3">
        <v>89</v>
      </c>
      <c r="C104" s="3"/>
      <c r="D104" s="3"/>
      <c r="E104" s="3"/>
      <c r="F104" s="3"/>
    </row>
    <row r="105" spans="1:8" x14ac:dyDescent="0.3">
      <c r="A105">
        <v>104</v>
      </c>
      <c r="B105" s="3">
        <v>83</v>
      </c>
      <c r="C105" s="3"/>
      <c r="D105" s="3"/>
      <c r="E105" s="3"/>
      <c r="F105" s="3"/>
    </row>
    <row r="106" spans="1:8" x14ac:dyDescent="0.3">
      <c r="A106">
        <v>105</v>
      </c>
      <c r="B106" s="3">
        <v>100</v>
      </c>
      <c r="C106" s="3"/>
      <c r="D106" s="3"/>
      <c r="E106" s="3"/>
      <c r="F106" s="3"/>
    </row>
    <row r="107" spans="1:8" x14ac:dyDescent="0.3">
      <c r="A107">
        <v>106</v>
      </c>
      <c r="B107" s="3">
        <v>77</v>
      </c>
      <c r="C107" s="3"/>
      <c r="D107" s="3"/>
      <c r="E107" s="3"/>
      <c r="F107" s="3"/>
    </row>
    <row r="108" spans="1:8" x14ac:dyDescent="0.3">
      <c r="A108">
        <v>107</v>
      </c>
      <c r="B108" s="3">
        <v>97</v>
      </c>
      <c r="C108" s="3"/>
      <c r="D108" s="3"/>
      <c r="E108" s="3"/>
      <c r="F108" s="3"/>
    </row>
    <row r="109" spans="1:8" x14ac:dyDescent="0.3">
      <c r="A109">
        <v>108</v>
      </c>
      <c r="B109" s="3">
        <v>77</v>
      </c>
      <c r="C109" s="3"/>
      <c r="D109" s="3"/>
      <c r="E109" s="3"/>
      <c r="F109" s="3"/>
    </row>
    <row r="110" spans="1:8" x14ac:dyDescent="0.3">
      <c r="A110">
        <v>109</v>
      </c>
      <c r="B110" s="3">
        <v>91</v>
      </c>
      <c r="C110" s="3"/>
      <c r="D110" s="3"/>
      <c r="E110" s="3"/>
      <c r="F110" s="3"/>
    </row>
    <row r="111" spans="1:8" x14ac:dyDescent="0.3">
      <c r="A111">
        <v>110</v>
      </c>
      <c r="B111" s="3">
        <v>86</v>
      </c>
      <c r="C111" s="3"/>
      <c r="D111" s="3"/>
      <c r="E111" s="3"/>
      <c r="F111" s="3"/>
    </row>
    <row r="112" spans="1:8" x14ac:dyDescent="0.3">
      <c r="A112">
        <v>111</v>
      </c>
      <c r="B112" s="3">
        <v>66</v>
      </c>
      <c r="C112" s="3"/>
      <c r="D112" s="3"/>
      <c r="E112" s="3">
        <v>66</v>
      </c>
      <c r="F112" s="3"/>
      <c r="H112">
        <v>1</v>
      </c>
    </row>
    <row r="113" spans="1:8" x14ac:dyDescent="0.3">
      <c r="A113">
        <v>112</v>
      </c>
      <c r="B113" s="3">
        <v>79</v>
      </c>
      <c r="C113" s="3"/>
      <c r="D113" s="3"/>
      <c r="E113" s="3"/>
      <c r="F113" s="3"/>
    </row>
    <row r="114" spans="1:8" x14ac:dyDescent="0.3">
      <c r="A114">
        <v>113</v>
      </c>
      <c r="B114" s="3">
        <v>73</v>
      </c>
      <c r="C114" s="3"/>
      <c r="D114" s="3"/>
      <c r="E114" s="3">
        <v>73</v>
      </c>
      <c r="F114" s="3"/>
      <c r="H114">
        <v>1</v>
      </c>
    </row>
    <row r="115" spans="1:8" x14ac:dyDescent="0.3">
      <c r="A115">
        <v>114</v>
      </c>
      <c r="B115" s="3">
        <v>89</v>
      </c>
      <c r="C115" s="3"/>
      <c r="D115" s="3"/>
      <c r="E115" s="3"/>
      <c r="F115" s="3"/>
    </row>
    <row r="116" spans="1:8" x14ac:dyDescent="0.3">
      <c r="A116">
        <v>115</v>
      </c>
      <c r="B116" s="3">
        <v>78</v>
      </c>
      <c r="C116" s="3"/>
      <c r="D116" s="3"/>
      <c r="E116" s="3"/>
      <c r="F116" s="3"/>
    </row>
    <row r="117" spans="1:8" x14ac:dyDescent="0.3">
      <c r="A117">
        <v>116</v>
      </c>
      <c r="B117" s="3">
        <v>81</v>
      </c>
      <c r="C117" s="3"/>
      <c r="D117" s="3"/>
      <c r="E117" s="3"/>
      <c r="F117" s="3"/>
    </row>
    <row r="118" spans="1:8" x14ac:dyDescent="0.3">
      <c r="A118">
        <v>117</v>
      </c>
      <c r="B118" s="3">
        <v>91</v>
      </c>
      <c r="C118" s="3"/>
      <c r="D118" s="3"/>
      <c r="E118" s="3"/>
      <c r="F118" s="3"/>
    </row>
    <row r="119" spans="1:8" x14ac:dyDescent="0.3">
      <c r="A119">
        <v>118</v>
      </c>
      <c r="B119" s="3">
        <v>74</v>
      </c>
      <c r="C119" s="3"/>
      <c r="D119" s="3"/>
      <c r="E119" s="3">
        <v>74</v>
      </c>
      <c r="F119" s="3"/>
      <c r="H119">
        <v>1</v>
      </c>
    </row>
    <row r="120" spans="1:8" x14ac:dyDescent="0.3">
      <c r="A120">
        <v>119</v>
      </c>
      <c r="B120" s="3">
        <v>73</v>
      </c>
      <c r="C120" s="3"/>
      <c r="D120" s="3"/>
      <c r="E120" s="3">
        <v>73</v>
      </c>
      <c r="F120" s="3"/>
      <c r="H120">
        <v>1</v>
      </c>
    </row>
    <row r="121" spans="1:8" x14ac:dyDescent="0.3">
      <c r="A121">
        <v>120</v>
      </c>
      <c r="B121" s="3">
        <v>81</v>
      </c>
      <c r="C121" s="3"/>
      <c r="D121" s="3"/>
      <c r="E121" s="3"/>
      <c r="F121" s="3"/>
    </row>
    <row r="122" spans="1:8" x14ac:dyDescent="0.3">
      <c r="A122">
        <v>121</v>
      </c>
      <c r="B122" s="3">
        <v>86</v>
      </c>
      <c r="C122" s="3"/>
      <c r="D122" s="3"/>
      <c r="E122" s="3"/>
      <c r="F122" s="3"/>
    </row>
    <row r="123" spans="1:8" x14ac:dyDescent="0.3">
      <c r="A123">
        <v>122</v>
      </c>
      <c r="B123" s="3">
        <v>79</v>
      </c>
      <c r="C123" s="3"/>
      <c r="D123" s="3"/>
      <c r="E123" s="3"/>
      <c r="F123" s="3"/>
    </row>
    <row r="124" spans="1:8" x14ac:dyDescent="0.3">
      <c r="A124">
        <v>123</v>
      </c>
      <c r="B124" s="3">
        <v>91</v>
      </c>
      <c r="C124" s="3"/>
      <c r="D124" s="3"/>
      <c r="E124" s="3"/>
      <c r="F124" s="3"/>
    </row>
    <row r="125" spans="1:8" x14ac:dyDescent="0.3">
      <c r="A125">
        <v>124</v>
      </c>
      <c r="B125" s="3">
        <v>88</v>
      </c>
      <c r="C125" s="3"/>
      <c r="D125" s="3"/>
      <c r="E125" s="3"/>
      <c r="F125" s="3"/>
    </row>
    <row r="126" spans="1:8" x14ac:dyDescent="0.3">
      <c r="A126">
        <v>125</v>
      </c>
      <c r="B126" s="3">
        <v>94</v>
      </c>
      <c r="C126" s="3"/>
      <c r="D126" s="3"/>
      <c r="E126" s="3"/>
      <c r="F126" s="3"/>
    </row>
    <row r="127" spans="1:8" x14ac:dyDescent="0.3">
      <c r="A127">
        <v>126</v>
      </c>
      <c r="B127" s="3">
        <v>84</v>
      </c>
      <c r="C127" s="3"/>
      <c r="D127" s="3"/>
      <c r="E127" s="3"/>
      <c r="F127" s="3"/>
    </row>
    <row r="128" spans="1:8" x14ac:dyDescent="0.3">
      <c r="A128">
        <v>127</v>
      </c>
      <c r="B128" s="3">
        <v>56</v>
      </c>
      <c r="C128" s="3"/>
      <c r="D128" s="3">
        <v>56</v>
      </c>
      <c r="E128" s="3"/>
      <c r="F128" s="3"/>
      <c r="G128">
        <v>1</v>
      </c>
    </row>
    <row r="129" spans="1:8" x14ac:dyDescent="0.3">
      <c r="A129">
        <v>128</v>
      </c>
      <c r="B129" s="3">
        <v>83</v>
      </c>
      <c r="C129" s="3"/>
      <c r="D129" s="3"/>
      <c r="E129" s="3"/>
      <c r="F129" s="3"/>
    </row>
    <row r="130" spans="1:8" x14ac:dyDescent="0.3">
      <c r="A130">
        <v>129</v>
      </c>
      <c r="B130" s="3">
        <v>90</v>
      </c>
      <c r="C130" s="3"/>
      <c r="D130" s="3"/>
      <c r="E130" s="3"/>
      <c r="F130" s="3"/>
    </row>
    <row r="131" spans="1:8" x14ac:dyDescent="0.3">
      <c r="A131">
        <v>130</v>
      </c>
      <c r="B131" s="3">
        <v>97</v>
      </c>
      <c r="C131" s="3"/>
      <c r="D131" s="3"/>
      <c r="E131" s="3"/>
      <c r="F131" s="3"/>
    </row>
    <row r="132" spans="1:8" x14ac:dyDescent="0.3">
      <c r="A132">
        <v>131</v>
      </c>
      <c r="B132" s="3">
        <v>70</v>
      </c>
      <c r="C132" s="3"/>
      <c r="D132" s="3"/>
      <c r="E132" s="3">
        <v>70</v>
      </c>
      <c r="F132" s="3"/>
      <c r="H132">
        <v>1</v>
      </c>
    </row>
    <row r="133" spans="1:8" x14ac:dyDescent="0.3">
      <c r="A133">
        <v>132</v>
      </c>
      <c r="B133" s="3">
        <v>65</v>
      </c>
      <c r="C133" s="3"/>
      <c r="D133" s="3"/>
      <c r="E133" s="3">
        <v>65</v>
      </c>
      <c r="F133" s="3"/>
      <c r="H133">
        <v>1</v>
      </c>
    </row>
    <row r="134" spans="1:8" x14ac:dyDescent="0.3">
      <c r="A134">
        <v>133</v>
      </c>
      <c r="B134" s="3">
        <v>91</v>
      </c>
      <c r="C134" s="3"/>
      <c r="D134" s="3"/>
      <c r="E134" s="3"/>
      <c r="F134" s="3"/>
    </row>
    <row r="135" spans="1:8" x14ac:dyDescent="0.3">
      <c r="A135">
        <v>134</v>
      </c>
      <c r="B135" s="3">
        <v>93</v>
      </c>
      <c r="C135" s="3"/>
      <c r="D135" s="3"/>
      <c r="E135" s="3"/>
      <c r="F135" s="3"/>
    </row>
    <row r="136" spans="1:8" x14ac:dyDescent="0.3">
      <c r="A136">
        <v>135</v>
      </c>
      <c r="B136" s="3">
        <v>84</v>
      </c>
      <c r="C136" s="3"/>
      <c r="D136" s="3"/>
      <c r="E136" s="3"/>
      <c r="F136" s="3"/>
    </row>
    <row r="137" spans="1:8" x14ac:dyDescent="0.3">
      <c r="A137">
        <v>136</v>
      </c>
      <c r="B137" s="3">
        <v>60</v>
      </c>
      <c r="C137" s="3"/>
      <c r="D137" s="3">
        <v>60</v>
      </c>
      <c r="E137" s="3"/>
      <c r="F137" s="3"/>
      <c r="G137">
        <v>1</v>
      </c>
    </row>
    <row r="138" spans="1:8" x14ac:dyDescent="0.3">
      <c r="A138">
        <v>137</v>
      </c>
      <c r="B138" s="3">
        <v>97</v>
      </c>
      <c r="C138" s="3"/>
      <c r="D138" s="3"/>
      <c r="E138" s="3"/>
      <c r="F138" s="3"/>
    </row>
    <row r="139" spans="1:8" x14ac:dyDescent="0.3">
      <c r="A139">
        <v>138</v>
      </c>
      <c r="B139" s="3">
        <v>68</v>
      </c>
      <c r="C139" s="3"/>
      <c r="D139" s="3"/>
      <c r="E139" s="3">
        <v>68</v>
      </c>
      <c r="F139" s="3"/>
      <c r="H139">
        <v>1</v>
      </c>
    </row>
    <row r="140" spans="1:8" x14ac:dyDescent="0.3">
      <c r="A140">
        <v>139</v>
      </c>
      <c r="B140" s="3">
        <v>75</v>
      </c>
      <c r="C140" s="3"/>
      <c r="D140" s="3"/>
      <c r="E140" s="3"/>
      <c r="F140" s="3"/>
    </row>
    <row r="141" spans="1:8" x14ac:dyDescent="0.3">
      <c r="A141">
        <v>140</v>
      </c>
      <c r="B141" s="3">
        <v>89</v>
      </c>
      <c r="C141" s="3"/>
      <c r="D141" s="3"/>
      <c r="E141" s="3"/>
      <c r="F141" s="3"/>
    </row>
    <row r="142" spans="1:8" x14ac:dyDescent="0.3">
      <c r="A142">
        <v>141</v>
      </c>
      <c r="B142" s="3">
        <v>80</v>
      </c>
      <c r="C142" s="3"/>
      <c r="D142" s="3"/>
      <c r="E142" s="3"/>
      <c r="F142" s="3"/>
    </row>
    <row r="143" spans="1:8" x14ac:dyDescent="0.3">
      <c r="A143">
        <v>142</v>
      </c>
      <c r="B143" s="3">
        <v>86</v>
      </c>
      <c r="C143" s="3"/>
      <c r="D143" s="3"/>
      <c r="E143" s="3"/>
      <c r="F143" s="3"/>
    </row>
    <row r="144" spans="1:8" x14ac:dyDescent="0.3">
      <c r="A144">
        <v>143</v>
      </c>
      <c r="B144" s="3">
        <v>73</v>
      </c>
      <c r="C144" s="3"/>
      <c r="D144" s="3"/>
      <c r="E144" s="3">
        <v>73</v>
      </c>
      <c r="F144" s="3"/>
      <c r="H144">
        <v>1</v>
      </c>
    </row>
    <row r="145" spans="1:7" x14ac:dyDescent="0.3">
      <c r="A145">
        <v>144</v>
      </c>
      <c r="B145" s="3">
        <v>45</v>
      </c>
      <c r="C145" s="3">
        <v>45</v>
      </c>
      <c r="D145" s="3">
        <v>45</v>
      </c>
      <c r="E145" s="3"/>
      <c r="F145" s="3">
        <v>1</v>
      </c>
      <c r="G145">
        <v>1</v>
      </c>
    </row>
    <row r="146" spans="1:7" x14ac:dyDescent="0.3">
      <c r="A146">
        <v>145</v>
      </c>
      <c r="B146" s="3">
        <v>86</v>
      </c>
      <c r="C146" s="3"/>
      <c r="D146" s="3"/>
      <c r="E146" s="3"/>
      <c r="F146" s="3"/>
    </row>
    <row r="147" spans="1:7" x14ac:dyDescent="0.3">
      <c r="A147">
        <v>146</v>
      </c>
      <c r="B147" s="3">
        <v>87</v>
      </c>
      <c r="C147" s="3"/>
      <c r="D147" s="3"/>
      <c r="E147" s="3"/>
      <c r="F147" s="3"/>
    </row>
    <row r="148" spans="1:7" x14ac:dyDescent="0.3">
      <c r="A148">
        <v>147</v>
      </c>
      <c r="B148" s="3">
        <v>59</v>
      </c>
      <c r="C148" s="3"/>
      <c r="D148" s="3">
        <v>59</v>
      </c>
      <c r="E148" s="3"/>
      <c r="F148" s="3"/>
      <c r="G148">
        <v>1</v>
      </c>
    </row>
    <row r="149" spans="1:7" x14ac:dyDescent="0.3">
      <c r="A149">
        <v>148</v>
      </c>
      <c r="B149" s="3">
        <v>93</v>
      </c>
      <c r="C149" s="3"/>
      <c r="D149" s="3"/>
      <c r="E149" s="3"/>
      <c r="F149" s="3"/>
    </row>
    <row r="150" spans="1:7" x14ac:dyDescent="0.3">
      <c r="A150">
        <v>149</v>
      </c>
      <c r="B150" s="3">
        <v>94</v>
      </c>
      <c r="C150" s="3"/>
      <c r="D150" s="3"/>
      <c r="E150" s="3"/>
      <c r="F150" s="3"/>
    </row>
    <row r="151" spans="1:7" x14ac:dyDescent="0.3">
      <c r="A151">
        <v>150</v>
      </c>
      <c r="B151" s="3">
        <v>92</v>
      </c>
      <c r="C151" s="3"/>
      <c r="D151" s="3"/>
      <c r="E151" s="3"/>
      <c r="F151" s="3"/>
    </row>
    <row r="152" spans="1:7" x14ac:dyDescent="0.3">
      <c r="A152">
        <v>151</v>
      </c>
      <c r="B152" s="3">
        <v>99</v>
      </c>
      <c r="C152" s="3"/>
      <c r="D152" s="3"/>
      <c r="E152" s="3"/>
      <c r="F152" s="3"/>
    </row>
    <row r="153" spans="1:7" x14ac:dyDescent="0.3">
      <c r="A153">
        <v>152</v>
      </c>
      <c r="B153" s="3">
        <v>98</v>
      </c>
      <c r="C153" s="3"/>
      <c r="D153" s="3"/>
      <c r="E153" s="3"/>
      <c r="F153" s="3"/>
    </row>
    <row r="154" spans="1:7" x14ac:dyDescent="0.3">
      <c r="A154">
        <v>153</v>
      </c>
      <c r="B154" s="3">
        <v>76</v>
      </c>
      <c r="C154" s="3"/>
      <c r="D154" s="3"/>
      <c r="E154" s="3"/>
      <c r="F154" s="3"/>
    </row>
    <row r="155" spans="1:7" x14ac:dyDescent="0.3">
      <c r="A155">
        <v>154</v>
      </c>
      <c r="B155" s="3">
        <v>84</v>
      </c>
      <c r="C155" s="3"/>
      <c r="D155" s="3"/>
      <c r="E155" s="3"/>
      <c r="F155" s="3"/>
    </row>
    <row r="156" spans="1:7" x14ac:dyDescent="0.3">
      <c r="A156">
        <v>155</v>
      </c>
      <c r="B156" s="3">
        <v>89</v>
      </c>
      <c r="C156" s="3"/>
      <c r="D156" s="3"/>
      <c r="E156" s="3"/>
      <c r="F156" s="3"/>
    </row>
    <row r="157" spans="1:7" x14ac:dyDescent="0.3">
      <c r="A157">
        <v>156</v>
      </c>
      <c r="B157" s="3">
        <v>88</v>
      </c>
      <c r="C157" s="3"/>
      <c r="D157" s="3"/>
      <c r="E157" s="3"/>
      <c r="F157" s="3"/>
    </row>
    <row r="158" spans="1:7" x14ac:dyDescent="0.3">
      <c r="A158">
        <v>157</v>
      </c>
      <c r="B158" s="3">
        <v>82</v>
      </c>
      <c r="C158" s="3"/>
      <c r="D158" s="3"/>
      <c r="E158" s="3"/>
      <c r="F158" s="3"/>
    </row>
    <row r="159" spans="1:7" x14ac:dyDescent="0.3">
      <c r="A159">
        <v>158</v>
      </c>
      <c r="B159" s="3">
        <v>94</v>
      </c>
      <c r="C159" s="3"/>
      <c r="D159" s="3"/>
      <c r="E159" s="3"/>
      <c r="F159" s="3"/>
    </row>
    <row r="160" spans="1:7" x14ac:dyDescent="0.3">
      <c r="A160">
        <v>159</v>
      </c>
      <c r="B160" s="3">
        <v>85</v>
      </c>
      <c r="C160" s="3"/>
      <c r="D160" s="3"/>
      <c r="E160" s="3"/>
      <c r="F160" s="3"/>
    </row>
    <row r="161" spans="1:8" x14ac:dyDescent="0.3">
      <c r="A161">
        <v>160</v>
      </c>
      <c r="B161" s="3">
        <v>96</v>
      </c>
      <c r="C161" s="3"/>
      <c r="D161" s="3"/>
      <c r="E161" s="3"/>
      <c r="F161" s="3"/>
    </row>
    <row r="162" spans="1:8" x14ac:dyDescent="0.3">
      <c r="A162">
        <v>161</v>
      </c>
      <c r="B162" s="3">
        <v>93</v>
      </c>
      <c r="C162" s="3"/>
      <c r="D162" s="3"/>
      <c r="E162" s="3"/>
      <c r="F162" s="3"/>
    </row>
    <row r="163" spans="1:8" x14ac:dyDescent="0.3">
      <c r="A163">
        <v>162</v>
      </c>
      <c r="B163" s="3">
        <v>85</v>
      </c>
      <c r="C163" s="3"/>
      <c r="D163" s="3"/>
      <c r="E163" s="3"/>
      <c r="F163" s="3"/>
    </row>
    <row r="164" spans="1:8" x14ac:dyDescent="0.3">
      <c r="A164">
        <v>163</v>
      </c>
      <c r="B164" s="3">
        <v>70</v>
      </c>
      <c r="C164" s="3"/>
      <c r="D164" s="3"/>
      <c r="E164" s="3">
        <v>70</v>
      </c>
      <c r="F164" s="3"/>
      <c r="H164">
        <v>1</v>
      </c>
    </row>
    <row r="165" spans="1:8" x14ac:dyDescent="0.3">
      <c r="A165">
        <v>164</v>
      </c>
      <c r="B165" s="3">
        <v>63</v>
      </c>
      <c r="C165" s="3"/>
      <c r="D165" s="3">
        <v>63</v>
      </c>
      <c r="E165" s="3"/>
      <c r="F165" s="3"/>
      <c r="G165">
        <v>1</v>
      </c>
    </row>
    <row r="166" spans="1:8" x14ac:dyDescent="0.3">
      <c r="A166">
        <v>165</v>
      </c>
      <c r="B166" s="3">
        <v>80</v>
      </c>
      <c r="C166" s="3"/>
      <c r="D166" s="3"/>
      <c r="E166" s="3"/>
      <c r="F166" s="3"/>
    </row>
    <row r="167" spans="1:8" x14ac:dyDescent="0.3">
      <c r="A167">
        <v>166</v>
      </c>
      <c r="B167" s="3">
        <v>87</v>
      </c>
      <c r="C167" s="3"/>
      <c r="D167" s="3"/>
      <c r="E167" s="3"/>
      <c r="F167" s="3"/>
    </row>
    <row r="168" spans="1:8" x14ac:dyDescent="0.3">
      <c r="A168">
        <v>167</v>
      </c>
      <c r="B168" s="3">
        <v>77</v>
      </c>
      <c r="C168" s="3"/>
      <c r="D168" s="3"/>
      <c r="E168" s="3"/>
      <c r="F168" s="3"/>
    </row>
    <row r="169" spans="1:8" x14ac:dyDescent="0.3">
      <c r="A169">
        <v>168</v>
      </c>
      <c r="B169" s="3">
        <v>85</v>
      </c>
      <c r="C169" s="3"/>
      <c r="D169" s="3"/>
      <c r="E169" s="3"/>
      <c r="F169" s="3"/>
    </row>
    <row r="170" spans="1:8" x14ac:dyDescent="0.3">
      <c r="A170">
        <v>169</v>
      </c>
      <c r="B170" s="3">
        <v>87</v>
      </c>
      <c r="C170" s="3"/>
      <c r="D170" s="3"/>
      <c r="E170" s="3"/>
      <c r="F170" s="3"/>
    </row>
    <row r="171" spans="1:8" x14ac:dyDescent="0.3">
      <c r="A171">
        <v>170</v>
      </c>
      <c r="B171" s="3">
        <v>86</v>
      </c>
      <c r="C171" s="3"/>
      <c r="D171" s="3"/>
      <c r="E171" s="3"/>
      <c r="F171" s="3"/>
    </row>
    <row r="172" spans="1:8" x14ac:dyDescent="0.3">
      <c r="A172">
        <v>171</v>
      </c>
      <c r="B172" s="3">
        <v>91</v>
      </c>
      <c r="C172" s="3"/>
      <c r="D172" s="3"/>
      <c r="E172" s="3"/>
      <c r="F172" s="3"/>
    </row>
    <row r="173" spans="1:8" x14ac:dyDescent="0.3">
      <c r="A173">
        <v>172</v>
      </c>
      <c r="B173" s="3">
        <v>93</v>
      </c>
      <c r="C173" s="3"/>
      <c r="D173" s="3"/>
      <c r="E173" s="3"/>
      <c r="F173" s="3"/>
    </row>
    <row r="174" spans="1:8" x14ac:dyDescent="0.3">
      <c r="A174">
        <v>173</v>
      </c>
      <c r="B174" s="3">
        <v>76</v>
      </c>
      <c r="C174" s="3"/>
      <c r="D174" s="3"/>
      <c r="E174" s="3"/>
      <c r="F174" s="3"/>
    </row>
    <row r="175" spans="1:8" x14ac:dyDescent="0.3">
      <c r="A175">
        <v>174</v>
      </c>
      <c r="B175" s="3">
        <v>79</v>
      </c>
      <c r="C175" s="3"/>
      <c r="D175" s="3"/>
      <c r="E175" s="3"/>
      <c r="F175" s="3"/>
    </row>
    <row r="176" spans="1:8" x14ac:dyDescent="0.3">
      <c r="A176">
        <v>175</v>
      </c>
      <c r="B176" s="3">
        <v>91</v>
      </c>
      <c r="C176" s="3"/>
      <c r="D176" s="3"/>
      <c r="E176" s="3"/>
      <c r="F176" s="3"/>
    </row>
    <row r="177" spans="1:8" x14ac:dyDescent="0.3">
      <c r="A177">
        <v>176</v>
      </c>
      <c r="B177" s="3">
        <v>75</v>
      </c>
      <c r="C177" s="3"/>
      <c r="D177" s="3"/>
      <c r="E177" s="3"/>
      <c r="F177" s="3"/>
    </row>
    <row r="178" spans="1:8" x14ac:dyDescent="0.3">
      <c r="A178">
        <v>177</v>
      </c>
      <c r="B178" s="3">
        <v>96</v>
      </c>
      <c r="C178" s="3"/>
      <c r="D178" s="3"/>
      <c r="E178" s="3"/>
      <c r="F178" s="3"/>
    </row>
    <row r="179" spans="1:8" x14ac:dyDescent="0.3">
      <c r="A179">
        <v>178</v>
      </c>
      <c r="B179" s="3">
        <v>85</v>
      </c>
      <c r="C179" s="3"/>
      <c r="D179" s="3"/>
      <c r="E179" s="3"/>
      <c r="F179" s="3"/>
    </row>
    <row r="180" spans="1:8" x14ac:dyDescent="0.3">
      <c r="A180">
        <v>179</v>
      </c>
      <c r="B180" s="3">
        <v>95</v>
      </c>
      <c r="C180" s="3"/>
      <c r="D180" s="3"/>
      <c r="E180" s="3"/>
      <c r="F180" s="3"/>
    </row>
    <row r="181" spans="1:8" x14ac:dyDescent="0.3">
      <c r="A181">
        <v>180</v>
      </c>
      <c r="B181" s="3">
        <v>92</v>
      </c>
      <c r="C181" s="3"/>
      <c r="D181" s="3"/>
      <c r="E181" s="3"/>
      <c r="F181" s="3"/>
    </row>
    <row r="182" spans="1:8" x14ac:dyDescent="0.3">
      <c r="A182">
        <v>181</v>
      </c>
      <c r="B182" s="3">
        <v>65</v>
      </c>
      <c r="C182" s="3"/>
      <c r="D182" s="3"/>
      <c r="E182" s="3">
        <v>65</v>
      </c>
      <c r="F182" s="3"/>
      <c r="H182">
        <v>1</v>
      </c>
    </row>
    <row r="183" spans="1:8" x14ac:dyDescent="0.3">
      <c r="A183">
        <v>182</v>
      </c>
      <c r="B183" s="3">
        <v>74</v>
      </c>
      <c r="C183" s="3"/>
      <c r="D183" s="3"/>
      <c r="E183" s="3">
        <v>74</v>
      </c>
      <c r="F183" s="3"/>
      <c r="H183">
        <v>1</v>
      </c>
    </row>
    <row r="184" spans="1:8" x14ac:dyDescent="0.3">
      <c r="A184">
        <v>183</v>
      </c>
      <c r="B184" s="3">
        <v>80</v>
      </c>
      <c r="C184" s="3"/>
      <c r="D184" s="3"/>
      <c r="E184" s="3"/>
      <c r="F184" s="3"/>
    </row>
    <row r="185" spans="1:8" x14ac:dyDescent="0.3">
      <c r="A185">
        <v>184</v>
      </c>
      <c r="B185" s="3">
        <v>52</v>
      </c>
      <c r="C185" s="3"/>
      <c r="D185" s="3">
        <v>52</v>
      </c>
      <c r="E185" s="3"/>
      <c r="F185" s="3"/>
      <c r="G185">
        <v>1</v>
      </c>
    </row>
    <row r="186" spans="1:8" x14ac:dyDescent="0.3">
      <c r="A186">
        <v>185</v>
      </c>
      <c r="B186" s="3">
        <v>48</v>
      </c>
      <c r="C186" s="3">
        <v>48</v>
      </c>
      <c r="D186" s="3">
        <v>48</v>
      </c>
      <c r="E186" s="3"/>
      <c r="F186" s="3">
        <v>1</v>
      </c>
      <c r="G186">
        <v>1</v>
      </c>
    </row>
    <row r="187" spans="1:8" x14ac:dyDescent="0.3">
      <c r="A187">
        <v>186</v>
      </c>
      <c r="B187" s="3">
        <v>87</v>
      </c>
      <c r="C187" s="3"/>
      <c r="D187" s="3"/>
      <c r="E187" s="3"/>
      <c r="F187" s="3"/>
    </row>
    <row r="188" spans="1:8" x14ac:dyDescent="0.3">
      <c r="A188">
        <v>187</v>
      </c>
      <c r="B188" s="3">
        <v>81</v>
      </c>
      <c r="C188" s="3"/>
      <c r="D188" s="3"/>
      <c r="E188" s="3"/>
      <c r="F188" s="3"/>
    </row>
    <row r="189" spans="1:8" x14ac:dyDescent="0.3">
      <c r="A189">
        <v>188</v>
      </c>
      <c r="B189" s="3">
        <v>95</v>
      </c>
      <c r="C189" s="3"/>
      <c r="D189" s="3"/>
      <c r="E189" s="3"/>
      <c r="F189" s="3"/>
    </row>
    <row r="190" spans="1:8" x14ac:dyDescent="0.3">
      <c r="A190">
        <v>189</v>
      </c>
      <c r="B190" s="3">
        <v>93</v>
      </c>
      <c r="C190" s="3"/>
      <c r="D190" s="3"/>
      <c r="E190" s="3"/>
      <c r="F190" s="3"/>
    </row>
    <row r="191" spans="1:8" x14ac:dyDescent="0.3">
      <c r="A191">
        <v>190</v>
      </c>
      <c r="B191" s="3">
        <v>89</v>
      </c>
      <c r="C191" s="3"/>
      <c r="D191" s="3"/>
      <c r="E191" s="3"/>
      <c r="F191" s="3"/>
    </row>
    <row r="192" spans="1:8" x14ac:dyDescent="0.3">
      <c r="A192">
        <v>191</v>
      </c>
      <c r="B192" s="3">
        <v>69</v>
      </c>
      <c r="C192" s="3"/>
      <c r="D192" s="3"/>
      <c r="E192" s="3">
        <v>69</v>
      </c>
      <c r="F192" s="3"/>
      <c r="H192">
        <v>1</v>
      </c>
    </row>
    <row r="193" spans="1:7" x14ac:dyDescent="0.3">
      <c r="A193">
        <v>192</v>
      </c>
      <c r="B193" s="3">
        <v>95</v>
      </c>
      <c r="C193" s="3"/>
      <c r="D193" s="3"/>
      <c r="E193" s="3"/>
      <c r="F193" s="3"/>
    </row>
    <row r="194" spans="1:7" x14ac:dyDescent="0.3">
      <c r="A194">
        <v>193</v>
      </c>
      <c r="B194" s="3">
        <v>92</v>
      </c>
      <c r="C194" s="3"/>
      <c r="D194" s="3"/>
      <c r="E194" s="3"/>
      <c r="F194" s="3"/>
    </row>
    <row r="195" spans="1:7" x14ac:dyDescent="0.3">
      <c r="A195">
        <v>194</v>
      </c>
      <c r="B195" s="3">
        <v>83</v>
      </c>
      <c r="C195" s="3"/>
      <c r="D195" s="3"/>
      <c r="E195" s="3"/>
      <c r="F195" s="3"/>
    </row>
    <row r="196" spans="1:7" x14ac:dyDescent="0.3">
      <c r="A196">
        <v>195</v>
      </c>
      <c r="B196" s="3">
        <v>41</v>
      </c>
      <c r="C196" s="3">
        <v>41</v>
      </c>
      <c r="D196" s="3">
        <v>41</v>
      </c>
      <c r="E196" s="3"/>
      <c r="F196" s="3">
        <v>1</v>
      </c>
      <c r="G196">
        <v>1</v>
      </c>
    </row>
    <row r="197" spans="1:7" x14ac:dyDescent="0.3">
      <c r="A197">
        <v>196</v>
      </c>
      <c r="B197" s="3">
        <v>79</v>
      </c>
      <c r="C197" s="3"/>
      <c r="D197" s="3"/>
      <c r="E197" s="3"/>
      <c r="F197" s="3"/>
    </row>
    <row r="198" spans="1:7" x14ac:dyDescent="0.3">
      <c r="A198">
        <v>197</v>
      </c>
      <c r="B198" s="3">
        <v>93</v>
      </c>
      <c r="C198" s="3"/>
      <c r="D198" s="3"/>
      <c r="E198" s="3"/>
      <c r="F198" s="3"/>
    </row>
    <row r="199" spans="1:7" x14ac:dyDescent="0.3">
      <c r="A199">
        <v>198</v>
      </c>
      <c r="B199" s="3">
        <v>96</v>
      </c>
      <c r="C199" s="3"/>
      <c r="D199" s="3"/>
      <c r="E199" s="3"/>
      <c r="F199" s="3"/>
    </row>
    <row r="200" spans="1:7" x14ac:dyDescent="0.3">
      <c r="A200">
        <v>199</v>
      </c>
      <c r="B200" s="3">
        <v>95</v>
      </c>
      <c r="C200" s="3"/>
      <c r="D200" s="3"/>
      <c r="E200" s="3"/>
      <c r="F200" s="3"/>
    </row>
    <row r="201" spans="1:7" x14ac:dyDescent="0.3">
      <c r="A201">
        <v>200</v>
      </c>
      <c r="B201" s="3">
        <v>43</v>
      </c>
      <c r="C201" s="3">
        <v>43</v>
      </c>
      <c r="D201" s="3">
        <v>43</v>
      </c>
      <c r="E201" s="3"/>
      <c r="F201" s="3">
        <v>1</v>
      </c>
      <c r="G201">
        <v>1</v>
      </c>
    </row>
    <row r="202" spans="1:7" x14ac:dyDescent="0.3">
      <c r="A202">
        <v>201</v>
      </c>
      <c r="B202" s="3">
        <v>89</v>
      </c>
      <c r="C202" s="3"/>
      <c r="D202" s="3"/>
      <c r="E202" s="3"/>
      <c r="F202" s="3"/>
    </row>
    <row r="203" spans="1:7" x14ac:dyDescent="0.3">
      <c r="A203">
        <v>202</v>
      </c>
      <c r="B203" s="3">
        <v>63</v>
      </c>
      <c r="C203" s="3"/>
      <c r="D203" s="3">
        <v>63</v>
      </c>
      <c r="E203" s="3"/>
      <c r="F203" s="3"/>
      <c r="G203">
        <v>1</v>
      </c>
    </row>
    <row r="204" spans="1:7" x14ac:dyDescent="0.3">
      <c r="A204">
        <v>203</v>
      </c>
      <c r="B204" s="3">
        <v>78</v>
      </c>
      <c r="C204" s="3"/>
      <c r="D204" s="3"/>
      <c r="E204" s="3"/>
      <c r="F204" s="3"/>
    </row>
    <row r="205" spans="1:7" x14ac:dyDescent="0.3">
      <c r="A205">
        <v>204</v>
      </c>
      <c r="B205" s="3">
        <v>89</v>
      </c>
      <c r="C205" s="3"/>
      <c r="D205" s="3"/>
      <c r="E205" s="3"/>
      <c r="F205" s="3"/>
    </row>
    <row r="206" spans="1:7" x14ac:dyDescent="0.3">
      <c r="A206">
        <v>205</v>
      </c>
      <c r="B206" s="3">
        <v>90</v>
      </c>
      <c r="C206" s="3"/>
      <c r="D206" s="3"/>
      <c r="E206" s="3"/>
      <c r="F206" s="3"/>
    </row>
    <row r="207" spans="1:7" x14ac:dyDescent="0.3">
      <c r="A207">
        <v>206</v>
      </c>
      <c r="B207" s="3">
        <v>83</v>
      </c>
      <c r="C207" s="3"/>
      <c r="D207" s="3"/>
      <c r="E207" s="3"/>
      <c r="F207" s="3"/>
    </row>
    <row r="208" spans="1:7" x14ac:dyDescent="0.3">
      <c r="A208">
        <v>207</v>
      </c>
      <c r="B208" s="3">
        <v>87</v>
      </c>
      <c r="C208" s="3"/>
      <c r="D208" s="3"/>
      <c r="E208" s="3"/>
      <c r="F208" s="3"/>
    </row>
    <row r="209" spans="1:8" x14ac:dyDescent="0.3">
      <c r="A209">
        <v>208</v>
      </c>
      <c r="B209" s="3">
        <v>43</v>
      </c>
      <c r="C209" s="3">
        <v>43</v>
      </c>
      <c r="D209" s="3">
        <v>43</v>
      </c>
      <c r="E209" s="3"/>
      <c r="F209" s="3">
        <v>1</v>
      </c>
      <c r="G209">
        <v>1</v>
      </c>
    </row>
    <row r="210" spans="1:8" x14ac:dyDescent="0.3">
      <c r="A210">
        <v>209</v>
      </c>
      <c r="B210" s="3">
        <v>100</v>
      </c>
      <c r="C210" s="3"/>
      <c r="D210" s="3"/>
      <c r="E210" s="3"/>
      <c r="F210" s="3"/>
    </row>
    <row r="211" spans="1:8" x14ac:dyDescent="0.3">
      <c r="A211">
        <v>210</v>
      </c>
      <c r="B211" s="3">
        <v>89</v>
      </c>
      <c r="C211" s="3"/>
      <c r="D211" s="3"/>
      <c r="E211" s="3"/>
      <c r="F211" s="3"/>
    </row>
    <row r="212" spans="1:8" x14ac:dyDescent="0.3">
      <c r="A212">
        <v>211</v>
      </c>
      <c r="B212" s="3">
        <v>86</v>
      </c>
      <c r="C212" s="3"/>
      <c r="D212" s="3"/>
      <c r="E212" s="3"/>
      <c r="F212" s="3"/>
    </row>
    <row r="213" spans="1:8" x14ac:dyDescent="0.3">
      <c r="A213">
        <v>212</v>
      </c>
      <c r="B213" s="3">
        <v>80</v>
      </c>
      <c r="C213" s="3"/>
      <c r="D213" s="3"/>
      <c r="E213" s="3"/>
      <c r="F213" s="3"/>
    </row>
    <row r="214" spans="1:8" x14ac:dyDescent="0.3">
      <c r="A214">
        <v>213</v>
      </c>
      <c r="B214" s="3">
        <v>95</v>
      </c>
      <c r="C214" s="3"/>
      <c r="D214" s="3"/>
      <c r="E214" s="3"/>
      <c r="F214" s="3"/>
    </row>
    <row r="215" spans="1:8" x14ac:dyDescent="0.3">
      <c r="A215">
        <v>214</v>
      </c>
      <c r="B215" s="3">
        <v>61</v>
      </c>
      <c r="C215" s="3"/>
      <c r="D215" s="3">
        <v>61</v>
      </c>
      <c r="E215" s="3"/>
      <c r="F215" s="3"/>
      <c r="G215">
        <v>1</v>
      </c>
    </row>
    <row r="216" spans="1:8" x14ac:dyDescent="0.3">
      <c r="A216">
        <v>215</v>
      </c>
      <c r="B216" s="3">
        <v>81</v>
      </c>
      <c r="C216" s="3"/>
      <c r="D216" s="3"/>
      <c r="E216" s="3"/>
      <c r="F216" s="3"/>
    </row>
    <row r="217" spans="1:8" x14ac:dyDescent="0.3">
      <c r="A217">
        <v>216</v>
      </c>
      <c r="B217" s="3">
        <v>91</v>
      </c>
      <c r="C217" s="3"/>
      <c r="D217" s="3"/>
      <c r="E217" s="3"/>
      <c r="F217" s="3"/>
    </row>
    <row r="218" spans="1:8" x14ac:dyDescent="0.3">
      <c r="A218">
        <v>217</v>
      </c>
      <c r="B218" s="3">
        <v>99</v>
      </c>
      <c r="C218" s="3"/>
      <c r="D218" s="3"/>
      <c r="E218" s="3"/>
      <c r="F218" s="3"/>
    </row>
    <row r="219" spans="1:8" x14ac:dyDescent="0.3">
      <c r="A219">
        <v>218</v>
      </c>
      <c r="B219" s="3">
        <v>94</v>
      </c>
      <c r="C219" s="3"/>
      <c r="D219" s="3"/>
      <c r="E219" s="3"/>
      <c r="F219" s="3"/>
    </row>
    <row r="220" spans="1:8" x14ac:dyDescent="0.3">
      <c r="A220">
        <v>219</v>
      </c>
      <c r="B220" s="3">
        <v>81</v>
      </c>
      <c r="C220" s="3"/>
      <c r="D220" s="3"/>
      <c r="E220" s="3"/>
      <c r="F220" s="3"/>
    </row>
    <row r="221" spans="1:8" x14ac:dyDescent="0.3">
      <c r="A221">
        <v>220</v>
      </c>
      <c r="B221" s="3">
        <v>73</v>
      </c>
      <c r="C221" s="3"/>
      <c r="D221" s="3"/>
      <c r="E221" s="3">
        <v>73</v>
      </c>
      <c r="F221" s="3"/>
      <c r="H221">
        <v>1</v>
      </c>
    </row>
    <row r="222" spans="1:8" x14ac:dyDescent="0.3">
      <c r="A222">
        <v>221</v>
      </c>
      <c r="B222" s="3">
        <v>80</v>
      </c>
      <c r="C222" s="3"/>
      <c r="D222" s="3"/>
      <c r="E222" s="3"/>
      <c r="F222" s="3"/>
    </row>
    <row r="223" spans="1:8" x14ac:dyDescent="0.3">
      <c r="A223">
        <v>222</v>
      </c>
      <c r="B223" s="3">
        <v>93</v>
      </c>
      <c r="C223" s="3"/>
      <c r="D223" s="3"/>
      <c r="E223" s="3"/>
      <c r="F223" s="3"/>
    </row>
    <row r="224" spans="1:8" x14ac:dyDescent="0.3">
      <c r="A224">
        <v>223</v>
      </c>
      <c r="B224" s="3">
        <v>71</v>
      </c>
      <c r="C224" s="3"/>
      <c r="D224" s="3"/>
      <c r="E224" s="3">
        <v>71</v>
      </c>
      <c r="F224" s="3"/>
      <c r="H224">
        <v>1</v>
      </c>
    </row>
    <row r="225" spans="1:8" x14ac:dyDescent="0.3">
      <c r="A225">
        <v>224</v>
      </c>
      <c r="B225" s="3">
        <v>84</v>
      </c>
      <c r="C225" s="3"/>
      <c r="D225" s="3"/>
      <c r="E225" s="3"/>
      <c r="F225" s="3"/>
    </row>
    <row r="226" spans="1:8" x14ac:dyDescent="0.3">
      <c r="A226">
        <v>225</v>
      </c>
      <c r="B226" s="3">
        <v>101</v>
      </c>
      <c r="C226" s="3"/>
      <c r="D226" s="3"/>
      <c r="E226" s="3"/>
      <c r="F226" s="3"/>
    </row>
    <row r="227" spans="1:8" x14ac:dyDescent="0.3">
      <c r="A227">
        <v>226</v>
      </c>
      <c r="B227" s="3">
        <v>61</v>
      </c>
      <c r="C227" s="3"/>
      <c r="D227" s="3">
        <v>61</v>
      </c>
      <c r="E227" s="3"/>
      <c r="F227" s="3"/>
      <c r="G227">
        <v>1</v>
      </c>
    </row>
    <row r="228" spans="1:8" x14ac:dyDescent="0.3">
      <c r="A228">
        <v>227</v>
      </c>
      <c r="B228" s="3">
        <v>74</v>
      </c>
      <c r="C228" s="3"/>
      <c r="D228" s="3"/>
      <c r="E228" s="3">
        <v>74</v>
      </c>
      <c r="F228" s="3"/>
      <c r="H228">
        <v>1</v>
      </c>
    </row>
    <row r="229" spans="1:8" x14ac:dyDescent="0.3">
      <c r="A229">
        <v>228</v>
      </c>
      <c r="B229" s="3">
        <v>85</v>
      </c>
      <c r="C229" s="3"/>
      <c r="D229" s="3"/>
      <c r="E229" s="3"/>
      <c r="F229" s="3"/>
    </row>
    <row r="230" spans="1:8" x14ac:dyDescent="0.3">
      <c r="A230">
        <v>229</v>
      </c>
      <c r="B230" s="3">
        <v>82</v>
      </c>
      <c r="C230" s="3"/>
      <c r="D230" s="3"/>
      <c r="E230" s="3"/>
      <c r="F230" s="3"/>
    </row>
    <row r="231" spans="1:8" x14ac:dyDescent="0.3">
      <c r="A231">
        <v>230</v>
      </c>
      <c r="B231" s="3">
        <v>86</v>
      </c>
      <c r="C231" s="3"/>
      <c r="D231" s="3"/>
      <c r="E231" s="3"/>
      <c r="F231" s="3"/>
    </row>
    <row r="232" spans="1:8" x14ac:dyDescent="0.3">
      <c r="A232">
        <v>231</v>
      </c>
      <c r="B232" s="3">
        <v>90</v>
      </c>
      <c r="C232" s="3"/>
      <c r="D232" s="3"/>
      <c r="E232" s="3"/>
      <c r="F232" s="3"/>
    </row>
    <row r="233" spans="1:8" x14ac:dyDescent="0.3">
      <c r="A233">
        <v>232</v>
      </c>
      <c r="B233" s="3">
        <v>81</v>
      </c>
      <c r="C233" s="3"/>
      <c r="D233" s="3"/>
      <c r="E233" s="3"/>
      <c r="F233" s="3"/>
    </row>
    <row r="234" spans="1:8" x14ac:dyDescent="0.3">
      <c r="A234">
        <v>233</v>
      </c>
      <c r="B234" s="3">
        <v>91</v>
      </c>
      <c r="C234" s="3"/>
      <c r="D234" s="3"/>
      <c r="E234" s="3"/>
      <c r="F234" s="3"/>
    </row>
    <row r="235" spans="1:8" x14ac:dyDescent="0.3">
      <c r="A235">
        <v>234</v>
      </c>
      <c r="B235" s="3">
        <v>57</v>
      </c>
      <c r="C235" s="3"/>
      <c r="D235" s="3">
        <v>57</v>
      </c>
      <c r="E235" s="3"/>
      <c r="F235" s="3"/>
      <c r="G235">
        <v>1</v>
      </c>
    </row>
    <row r="236" spans="1:8" x14ac:dyDescent="0.3">
      <c r="A236">
        <v>235</v>
      </c>
      <c r="B236" s="3">
        <v>85</v>
      </c>
      <c r="C236" s="3"/>
      <c r="D236" s="3"/>
      <c r="E236" s="3"/>
      <c r="F236" s="3"/>
    </row>
    <row r="237" spans="1:8" x14ac:dyDescent="0.3">
      <c r="A237">
        <v>236</v>
      </c>
      <c r="B237" s="3">
        <v>87</v>
      </c>
      <c r="C237" s="3"/>
      <c r="D237" s="3"/>
      <c r="E237" s="3"/>
      <c r="F237" s="3"/>
    </row>
    <row r="238" spans="1:8" x14ac:dyDescent="0.3">
      <c r="A238">
        <v>237</v>
      </c>
      <c r="B238" s="3">
        <v>80</v>
      </c>
      <c r="C238" s="3"/>
      <c r="D238" s="3"/>
      <c r="E238" s="3"/>
      <c r="F238" s="3"/>
    </row>
    <row r="239" spans="1:8" x14ac:dyDescent="0.3">
      <c r="A239">
        <v>238</v>
      </c>
      <c r="B239" s="3">
        <v>50</v>
      </c>
      <c r="C239" s="3"/>
      <c r="D239" s="3">
        <v>50</v>
      </c>
      <c r="E239" s="3"/>
      <c r="F239" s="3"/>
      <c r="G239">
        <v>1</v>
      </c>
    </row>
    <row r="240" spans="1:8" x14ac:dyDescent="0.3">
      <c r="A240">
        <v>239</v>
      </c>
      <c r="B240" s="3">
        <v>95</v>
      </c>
      <c r="C240" s="3"/>
      <c r="D240" s="3"/>
      <c r="E240" s="3"/>
      <c r="F240" s="3"/>
    </row>
    <row r="241" spans="1:8" x14ac:dyDescent="0.3">
      <c r="A241">
        <v>240</v>
      </c>
      <c r="B241" s="3">
        <v>77</v>
      </c>
      <c r="C241" s="3"/>
      <c r="D241" s="3"/>
      <c r="E241" s="3"/>
      <c r="F241" s="3"/>
    </row>
    <row r="242" spans="1:8" x14ac:dyDescent="0.3">
      <c r="A242">
        <v>241</v>
      </c>
      <c r="B242" s="3">
        <v>93</v>
      </c>
      <c r="C242" s="3"/>
      <c r="D242" s="3"/>
      <c r="E242" s="3"/>
      <c r="F242" s="3"/>
    </row>
    <row r="243" spans="1:8" x14ac:dyDescent="0.3">
      <c r="A243">
        <v>242</v>
      </c>
      <c r="B243" s="3">
        <v>82</v>
      </c>
      <c r="C243" s="3"/>
      <c r="D243" s="3"/>
      <c r="E243" s="3"/>
      <c r="F243" s="3"/>
    </row>
    <row r="244" spans="1:8" x14ac:dyDescent="0.3">
      <c r="A244">
        <v>243</v>
      </c>
      <c r="B244" s="3">
        <v>95</v>
      </c>
      <c r="C244" s="3"/>
      <c r="D244" s="3"/>
      <c r="E244" s="3"/>
      <c r="F244" s="3"/>
    </row>
    <row r="245" spans="1:8" x14ac:dyDescent="0.3">
      <c r="A245">
        <v>244</v>
      </c>
      <c r="B245" s="3">
        <v>92</v>
      </c>
      <c r="C245" s="3"/>
      <c r="D245" s="3"/>
      <c r="E245" s="3"/>
      <c r="F245" s="3"/>
    </row>
    <row r="246" spans="1:8" x14ac:dyDescent="0.3">
      <c r="A246">
        <v>245</v>
      </c>
      <c r="B246" s="3">
        <v>71</v>
      </c>
      <c r="C246" s="3"/>
      <c r="D246" s="3"/>
      <c r="E246" s="3">
        <v>71</v>
      </c>
      <c r="F246" s="3"/>
      <c r="H246">
        <v>1</v>
      </c>
    </row>
    <row r="247" spans="1:8" x14ac:dyDescent="0.3">
      <c r="A247">
        <v>246</v>
      </c>
      <c r="B247" s="3">
        <v>86</v>
      </c>
      <c r="C247" s="3"/>
      <c r="D247" s="3"/>
      <c r="E247" s="3"/>
      <c r="F247" s="3"/>
    </row>
    <row r="248" spans="1:8" x14ac:dyDescent="0.3">
      <c r="A248">
        <v>247</v>
      </c>
      <c r="B248" s="3">
        <v>83</v>
      </c>
      <c r="C248" s="3"/>
      <c r="D248" s="3"/>
      <c r="E248" s="3"/>
      <c r="F248" s="3"/>
    </row>
    <row r="249" spans="1:8" x14ac:dyDescent="0.3">
      <c r="A249">
        <v>248</v>
      </c>
      <c r="B249" s="3">
        <v>84</v>
      </c>
      <c r="C249" s="3"/>
      <c r="D249" s="3"/>
      <c r="E249" s="3"/>
      <c r="F249" s="3"/>
    </row>
    <row r="250" spans="1:8" x14ac:dyDescent="0.3">
      <c r="A250">
        <v>249</v>
      </c>
      <c r="B250" s="3">
        <v>77</v>
      </c>
      <c r="C250" s="3"/>
      <c r="D250" s="3"/>
      <c r="E250" s="3"/>
      <c r="F250" s="3"/>
    </row>
    <row r="251" spans="1:8" x14ac:dyDescent="0.3">
      <c r="A251">
        <v>250</v>
      </c>
      <c r="B251" s="3">
        <v>91</v>
      </c>
      <c r="C251" s="3"/>
      <c r="D251" s="3"/>
      <c r="E251" s="3"/>
      <c r="F251" s="3"/>
    </row>
    <row r="252" spans="1:8" x14ac:dyDescent="0.3">
      <c r="A252">
        <v>251</v>
      </c>
      <c r="B252" s="3">
        <v>80</v>
      </c>
      <c r="C252" s="3"/>
      <c r="D252" s="3"/>
      <c r="E252" s="3"/>
      <c r="F252" s="3"/>
    </row>
    <row r="253" spans="1:8" x14ac:dyDescent="0.3">
      <c r="A253">
        <v>252</v>
      </c>
      <c r="B253" s="3">
        <v>89</v>
      </c>
      <c r="C253" s="3"/>
      <c r="D253" s="3"/>
      <c r="E253" s="3"/>
      <c r="F253" s="3"/>
    </row>
    <row r="254" spans="1:8" x14ac:dyDescent="0.3">
      <c r="A254">
        <v>253</v>
      </c>
      <c r="B254" s="3">
        <v>84</v>
      </c>
      <c r="C254" s="3"/>
      <c r="D254" s="3"/>
      <c r="E254" s="3"/>
      <c r="F254" s="3"/>
    </row>
    <row r="255" spans="1:8" x14ac:dyDescent="0.3">
      <c r="A255">
        <v>254</v>
      </c>
      <c r="B255" s="3">
        <v>88</v>
      </c>
      <c r="C255" s="3"/>
      <c r="D255" s="3"/>
      <c r="E255" s="3"/>
      <c r="F255" s="3"/>
    </row>
    <row r="256" spans="1:8" x14ac:dyDescent="0.3">
      <c r="A256">
        <v>255</v>
      </c>
      <c r="B256" s="3">
        <v>94</v>
      </c>
      <c r="C256" s="3"/>
      <c r="D256" s="3"/>
      <c r="E256" s="3"/>
      <c r="F256" s="3"/>
    </row>
    <row r="257" spans="1:7" x14ac:dyDescent="0.3">
      <c r="A257">
        <v>256</v>
      </c>
      <c r="B257" s="3">
        <v>92</v>
      </c>
      <c r="C257" s="3"/>
      <c r="D257" s="3"/>
      <c r="E257" s="3"/>
      <c r="F257" s="3"/>
    </row>
    <row r="258" spans="1:7" x14ac:dyDescent="0.3">
      <c r="A258">
        <v>257</v>
      </c>
      <c r="B258" s="3">
        <v>83</v>
      </c>
      <c r="C258" s="3"/>
      <c r="D258" s="3"/>
      <c r="E258" s="3"/>
      <c r="F258" s="3"/>
    </row>
    <row r="259" spans="1:7" x14ac:dyDescent="0.3">
      <c r="A259">
        <v>258</v>
      </c>
      <c r="B259" s="3">
        <v>48</v>
      </c>
      <c r="C259" s="3">
        <v>48</v>
      </c>
      <c r="D259" s="3">
        <v>48</v>
      </c>
      <c r="E259" s="3"/>
      <c r="F259" s="3">
        <v>1</v>
      </c>
      <c r="G259">
        <v>1</v>
      </c>
    </row>
    <row r="260" spans="1:7" x14ac:dyDescent="0.3">
      <c r="A260">
        <v>259</v>
      </c>
      <c r="B260" s="3">
        <v>85</v>
      </c>
      <c r="C260" s="3"/>
      <c r="D260" s="3"/>
      <c r="E260" s="3"/>
      <c r="F260" s="3"/>
    </row>
    <row r="261" spans="1:7" x14ac:dyDescent="0.3">
      <c r="A261">
        <v>260</v>
      </c>
      <c r="B261" s="3">
        <v>97</v>
      </c>
      <c r="C261" s="3"/>
      <c r="D261" s="3"/>
      <c r="E261" s="3"/>
      <c r="F261" s="3"/>
    </row>
    <row r="262" spans="1:7" x14ac:dyDescent="0.3">
      <c r="A262">
        <v>261</v>
      </c>
      <c r="B262" s="3">
        <v>92</v>
      </c>
      <c r="C262" s="3"/>
      <c r="D262" s="3"/>
      <c r="E262" s="3"/>
      <c r="F262" s="3"/>
    </row>
    <row r="263" spans="1:7" x14ac:dyDescent="0.3">
      <c r="A263">
        <v>262</v>
      </c>
      <c r="B263" s="3">
        <v>87</v>
      </c>
      <c r="C263" s="3"/>
      <c r="D263" s="3"/>
      <c r="E263" s="3"/>
      <c r="F263" s="3"/>
    </row>
    <row r="264" spans="1:7" x14ac:dyDescent="0.3">
      <c r="A264">
        <v>263</v>
      </c>
      <c r="B264" s="3">
        <v>85</v>
      </c>
      <c r="C264" s="3"/>
      <c r="D264" s="3"/>
      <c r="E264" s="3"/>
      <c r="F264" s="3"/>
    </row>
    <row r="265" spans="1:7" x14ac:dyDescent="0.3">
      <c r="A265">
        <v>264</v>
      </c>
      <c r="B265" s="3">
        <v>101</v>
      </c>
      <c r="C265" s="3"/>
      <c r="D265" s="3"/>
      <c r="E265" s="3"/>
      <c r="F265" s="3"/>
    </row>
    <row r="266" spans="1:7" x14ac:dyDescent="0.3">
      <c r="A266">
        <v>265</v>
      </c>
      <c r="B266" s="3">
        <v>86</v>
      </c>
      <c r="C266" s="3"/>
      <c r="D266" s="3"/>
      <c r="E266" s="3"/>
      <c r="F266" s="3"/>
    </row>
    <row r="267" spans="1:7" x14ac:dyDescent="0.3">
      <c r="A267">
        <v>266</v>
      </c>
      <c r="B267" s="3">
        <v>95</v>
      </c>
      <c r="C267" s="3"/>
      <c r="D267" s="3"/>
      <c r="E267" s="3"/>
      <c r="F267" s="3"/>
    </row>
    <row r="268" spans="1:7" x14ac:dyDescent="0.3">
      <c r="A268">
        <v>267</v>
      </c>
      <c r="B268" s="3">
        <v>83</v>
      </c>
      <c r="C268" s="3"/>
      <c r="D268" s="3"/>
      <c r="E268" s="3"/>
      <c r="F268" s="3"/>
    </row>
    <row r="269" spans="1:7" x14ac:dyDescent="0.3">
      <c r="A269">
        <v>268</v>
      </c>
      <c r="B269" s="3">
        <v>88</v>
      </c>
      <c r="C269" s="3"/>
      <c r="D269" s="3"/>
      <c r="E269" s="3"/>
      <c r="F269" s="3"/>
    </row>
    <row r="270" spans="1:7" x14ac:dyDescent="0.3">
      <c r="A270">
        <v>269</v>
      </c>
      <c r="B270" s="3">
        <v>96</v>
      </c>
      <c r="C270" s="3"/>
      <c r="D270" s="3"/>
      <c r="E270" s="3"/>
      <c r="F270" s="3"/>
    </row>
    <row r="271" spans="1:7" x14ac:dyDescent="0.3">
      <c r="A271">
        <v>270</v>
      </c>
      <c r="B271" s="3">
        <v>77</v>
      </c>
      <c r="C271" s="3"/>
      <c r="D271" s="3"/>
      <c r="E271" s="3"/>
      <c r="F271" s="3"/>
    </row>
    <row r="272" spans="1:7" x14ac:dyDescent="0.3">
      <c r="A272">
        <v>271</v>
      </c>
      <c r="B272" s="3">
        <v>97</v>
      </c>
      <c r="C272" s="3"/>
      <c r="D272" s="3"/>
      <c r="E272" s="3"/>
      <c r="F272" s="3"/>
    </row>
    <row r="273" spans="1:8" x14ac:dyDescent="0.3">
      <c r="A273">
        <v>272</v>
      </c>
      <c r="B273" s="3">
        <v>83</v>
      </c>
      <c r="C273" s="3"/>
      <c r="D273" s="3"/>
      <c r="E273" s="3"/>
      <c r="F273" s="3"/>
    </row>
    <row r="274" spans="1:8" x14ac:dyDescent="0.3">
      <c r="A274">
        <v>273</v>
      </c>
      <c r="B274" s="3">
        <v>91</v>
      </c>
      <c r="C274" s="3"/>
      <c r="D274" s="3"/>
      <c r="E274" s="3"/>
      <c r="F274" s="3"/>
    </row>
    <row r="275" spans="1:8" x14ac:dyDescent="0.3">
      <c r="A275">
        <v>274</v>
      </c>
      <c r="B275" s="3">
        <v>94</v>
      </c>
      <c r="C275" s="3"/>
      <c r="D275" s="3"/>
      <c r="E275" s="3"/>
      <c r="F275" s="3"/>
    </row>
    <row r="276" spans="1:8" x14ac:dyDescent="0.3">
      <c r="A276">
        <v>275</v>
      </c>
      <c r="B276" s="3">
        <v>86</v>
      </c>
      <c r="C276" s="3"/>
      <c r="D276" s="3"/>
      <c r="E276" s="3"/>
      <c r="F276" s="3"/>
    </row>
    <row r="277" spans="1:8" x14ac:dyDescent="0.3">
      <c r="A277">
        <v>276</v>
      </c>
      <c r="B277" s="3">
        <v>101</v>
      </c>
      <c r="C277" s="3"/>
      <c r="D277" s="3"/>
      <c r="E277" s="3"/>
      <c r="F277" s="3"/>
    </row>
    <row r="278" spans="1:8" x14ac:dyDescent="0.3">
      <c r="A278">
        <v>277</v>
      </c>
      <c r="B278" s="3">
        <v>67</v>
      </c>
      <c r="C278" s="3"/>
      <c r="D278" s="3"/>
      <c r="E278" s="3">
        <v>67</v>
      </c>
      <c r="F278" s="3"/>
      <c r="H278">
        <v>1</v>
      </c>
    </row>
    <row r="279" spans="1:8" x14ac:dyDescent="0.3">
      <c r="A279">
        <v>278</v>
      </c>
      <c r="B279" s="3">
        <v>89</v>
      </c>
      <c r="C279" s="3"/>
      <c r="D279" s="3"/>
      <c r="E279" s="3"/>
      <c r="F279" s="3"/>
    </row>
    <row r="280" spans="1:8" x14ac:dyDescent="0.3">
      <c r="A280">
        <v>279</v>
      </c>
      <c r="B280" s="3">
        <v>97</v>
      </c>
      <c r="C280" s="3"/>
      <c r="D280" s="3"/>
      <c r="E280" s="3"/>
      <c r="F280" s="3"/>
    </row>
    <row r="281" spans="1:8" x14ac:dyDescent="0.3">
      <c r="A281">
        <v>280</v>
      </c>
      <c r="B281" s="3">
        <v>75</v>
      </c>
      <c r="C281" s="3"/>
      <c r="D281" s="3"/>
      <c r="E281" s="3"/>
      <c r="F281" s="3"/>
    </row>
    <row r="282" spans="1:8" x14ac:dyDescent="0.3">
      <c r="A282">
        <v>281</v>
      </c>
      <c r="B282" s="3">
        <v>76</v>
      </c>
      <c r="C282" s="3"/>
      <c r="D282" s="3"/>
      <c r="E282" s="3"/>
      <c r="F282" s="3"/>
    </row>
    <row r="283" spans="1:8" x14ac:dyDescent="0.3">
      <c r="A283">
        <v>282</v>
      </c>
      <c r="B283" s="3">
        <v>92</v>
      </c>
      <c r="C283" s="3"/>
      <c r="D283" s="3"/>
      <c r="E283" s="3"/>
      <c r="F283" s="3"/>
    </row>
    <row r="284" spans="1:8" x14ac:dyDescent="0.3">
      <c r="A284">
        <v>283</v>
      </c>
      <c r="B284" s="3">
        <v>93</v>
      </c>
      <c r="C284" s="3"/>
      <c r="D284" s="3"/>
      <c r="E284" s="3"/>
      <c r="F284" s="3"/>
    </row>
    <row r="285" spans="1:8" x14ac:dyDescent="0.3">
      <c r="A285">
        <v>284</v>
      </c>
      <c r="B285" s="3">
        <v>75</v>
      </c>
      <c r="C285" s="3"/>
      <c r="D285" s="3"/>
      <c r="E285" s="3"/>
      <c r="F285" s="3"/>
    </row>
    <row r="286" spans="1:8" x14ac:dyDescent="0.3">
      <c r="A286">
        <v>285</v>
      </c>
      <c r="B286" s="3">
        <v>92</v>
      </c>
      <c r="C286" s="3"/>
      <c r="D286" s="3"/>
      <c r="E286" s="3"/>
      <c r="F286" s="3"/>
    </row>
    <row r="287" spans="1:8" x14ac:dyDescent="0.3">
      <c r="A287">
        <v>286</v>
      </c>
      <c r="B287" s="3">
        <v>74</v>
      </c>
      <c r="C287" s="3"/>
      <c r="D287" s="3"/>
      <c r="E287" s="3">
        <v>74</v>
      </c>
      <c r="F287" s="3"/>
      <c r="H287">
        <v>1</v>
      </c>
    </row>
    <row r="288" spans="1:8" x14ac:dyDescent="0.3">
      <c r="A288">
        <v>287</v>
      </c>
      <c r="B288" s="3">
        <v>88</v>
      </c>
      <c r="C288" s="3"/>
      <c r="D288" s="3"/>
      <c r="E288" s="3"/>
      <c r="F288" s="3"/>
    </row>
    <row r="289" spans="1:7" x14ac:dyDescent="0.3">
      <c r="A289">
        <v>288</v>
      </c>
      <c r="B289" s="3">
        <v>87</v>
      </c>
      <c r="C289" s="3"/>
      <c r="D289" s="3"/>
      <c r="E289" s="3"/>
      <c r="F289" s="3"/>
    </row>
    <row r="290" spans="1:7" x14ac:dyDescent="0.3">
      <c r="A290">
        <v>289</v>
      </c>
      <c r="B290" s="3">
        <v>77</v>
      </c>
      <c r="C290" s="3"/>
      <c r="D290" s="3"/>
      <c r="E290" s="3"/>
      <c r="F290" s="3"/>
    </row>
    <row r="291" spans="1:7" x14ac:dyDescent="0.3">
      <c r="A291">
        <v>290</v>
      </c>
      <c r="B291" s="3">
        <v>80</v>
      </c>
      <c r="C291" s="3"/>
      <c r="D291" s="3"/>
      <c r="E291" s="3"/>
      <c r="F291" s="3"/>
    </row>
    <row r="292" spans="1:7" x14ac:dyDescent="0.3">
      <c r="A292">
        <v>291</v>
      </c>
      <c r="B292" s="3">
        <v>39</v>
      </c>
      <c r="C292" s="3">
        <v>39</v>
      </c>
      <c r="D292" s="3">
        <v>39</v>
      </c>
      <c r="E292" s="3"/>
      <c r="F292" s="3">
        <v>1</v>
      </c>
      <c r="G292">
        <v>1</v>
      </c>
    </row>
    <row r="293" spans="1:7" x14ac:dyDescent="0.3">
      <c r="A293">
        <v>292</v>
      </c>
      <c r="B293" s="3">
        <v>91</v>
      </c>
      <c r="C293" s="3"/>
      <c r="D293" s="3"/>
      <c r="E293" s="3"/>
      <c r="F293" s="3"/>
    </row>
    <row r="294" spans="1:7" x14ac:dyDescent="0.3">
      <c r="A294">
        <v>293</v>
      </c>
      <c r="B294" s="3">
        <v>90</v>
      </c>
      <c r="C294" s="3"/>
      <c r="D294" s="3"/>
      <c r="E294" s="3"/>
      <c r="F294" s="3"/>
    </row>
    <row r="295" spans="1:7" x14ac:dyDescent="0.3">
      <c r="A295">
        <v>294</v>
      </c>
      <c r="B295" s="3">
        <v>85</v>
      </c>
      <c r="C295" s="3"/>
      <c r="D295" s="3"/>
      <c r="E295" s="3"/>
      <c r="F295" s="3"/>
    </row>
    <row r="296" spans="1:7" x14ac:dyDescent="0.3">
      <c r="A296">
        <v>295</v>
      </c>
      <c r="B296" s="3">
        <v>98</v>
      </c>
      <c r="C296" s="3"/>
      <c r="D296" s="3"/>
      <c r="E296" s="3"/>
      <c r="F296" s="3"/>
    </row>
    <row r="297" spans="1:7" x14ac:dyDescent="0.3">
      <c r="A297">
        <v>296</v>
      </c>
      <c r="B297" s="3">
        <v>28</v>
      </c>
      <c r="C297" s="3">
        <v>28</v>
      </c>
      <c r="D297" s="3">
        <v>28</v>
      </c>
      <c r="E297" s="3"/>
      <c r="F297" s="3">
        <v>1</v>
      </c>
      <c r="G297">
        <v>1</v>
      </c>
    </row>
    <row r="298" spans="1:7" x14ac:dyDescent="0.3">
      <c r="A298">
        <v>297</v>
      </c>
      <c r="B298" s="3">
        <v>90</v>
      </c>
      <c r="C298" s="3"/>
      <c r="D298" s="3"/>
      <c r="E298" s="3"/>
      <c r="F298" s="3"/>
    </row>
    <row r="299" spans="1:7" x14ac:dyDescent="0.3">
      <c r="A299">
        <v>298</v>
      </c>
      <c r="B299" s="3">
        <v>82</v>
      </c>
      <c r="C299" s="3"/>
      <c r="D299" s="3"/>
      <c r="E299" s="3"/>
      <c r="F299" s="3"/>
    </row>
    <row r="300" spans="1:7" x14ac:dyDescent="0.3">
      <c r="A300">
        <v>299</v>
      </c>
      <c r="B300" s="3">
        <v>80</v>
      </c>
      <c r="C300" s="3"/>
      <c r="D300" s="3"/>
      <c r="E300" s="3"/>
      <c r="F300" s="3"/>
    </row>
    <row r="301" spans="1:7" x14ac:dyDescent="0.3">
      <c r="A301">
        <v>300</v>
      </c>
      <c r="B301" s="3">
        <v>91</v>
      </c>
      <c r="C301" s="3"/>
      <c r="D301" s="3"/>
      <c r="E301" s="3"/>
      <c r="F301" s="3"/>
    </row>
    <row r="302" spans="1:7" x14ac:dyDescent="0.3">
      <c r="A302">
        <v>301</v>
      </c>
      <c r="B302" s="3">
        <v>88</v>
      </c>
      <c r="C302" s="3"/>
      <c r="D302" s="3"/>
      <c r="E302" s="3"/>
      <c r="F302" s="3"/>
    </row>
    <row r="303" spans="1:7" x14ac:dyDescent="0.3">
      <c r="A303">
        <v>302</v>
      </c>
      <c r="B303" s="3">
        <v>87</v>
      </c>
      <c r="C303" s="3"/>
      <c r="D303" s="3"/>
      <c r="E303" s="3"/>
      <c r="F303" s="3"/>
    </row>
    <row r="304" spans="1:7" x14ac:dyDescent="0.3">
      <c r="A304">
        <v>303</v>
      </c>
      <c r="B304" s="3">
        <v>93</v>
      </c>
      <c r="C304" s="3"/>
      <c r="D304" s="3"/>
      <c r="E304" s="3"/>
      <c r="F304" s="3"/>
    </row>
    <row r="305" spans="1:7" x14ac:dyDescent="0.3">
      <c r="A305">
        <v>304</v>
      </c>
      <c r="B305" s="3">
        <v>92</v>
      </c>
      <c r="C305" s="3"/>
      <c r="D305" s="3"/>
      <c r="E305" s="3"/>
      <c r="F305" s="3"/>
    </row>
    <row r="306" spans="1:7" x14ac:dyDescent="0.3">
      <c r="A306">
        <v>305</v>
      </c>
      <c r="B306" s="3">
        <v>88</v>
      </c>
      <c r="C306" s="3"/>
      <c r="D306" s="3"/>
      <c r="E306" s="3"/>
      <c r="F306" s="3"/>
    </row>
    <row r="307" spans="1:7" x14ac:dyDescent="0.3">
      <c r="A307">
        <v>306</v>
      </c>
      <c r="B307" s="3">
        <v>92</v>
      </c>
      <c r="C307" s="3"/>
      <c r="D307" s="3"/>
      <c r="E307" s="3"/>
      <c r="F307" s="3"/>
    </row>
    <row r="308" spans="1:7" x14ac:dyDescent="0.3">
      <c r="A308">
        <v>307</v>
      </c>
      <c r="B308" s="3">
        <v>93</v>
      </c>
      <c r="C308" s="3"/>
      <c r="D308" s="3"/>
      <c r="E308" s="3"/>
      <c r="F308" s="3"/>
    </row>
    <row r="309" spans="1:7" x14ac:dyDescent="0.3">
      <c r="A309">
        <v>308</v>
      </c>
      <c r="B309" s="3">
        <v>92</v>
      </c>
      <c r="C309" s="3"/>
      <c r="D309" s="3"/>
      <c r="E309" s="3"/>
      <c r="F309" s="3"/>
    </row>
    <row r="310" spans="1:7" x14ac:dyDescent="0.3">
      <c r="A310">
        <v>309</v>
      </c>
      <c r="B310" s="3">
        <v>93</v>
      </c>
      <c r="C310" s="3"/>
      <c r="D310" s="3"/>
      <c r="E310" s="3"/>
      <c r="F310" s="3"/>
    </row>
    <row r="311" spans="1:7" x14ac:dyDescent="0.3">
      <c r="A311">
        <v>310</v>
      </c>
      <c r="B311" s="3">
        <v>77</v>
      </c>
      <c r="C311" s="3"/>
      <c r="D311" s="3"/>
      <c r="E311" s="3"/>
      <c r="F311" s="3"/>
    </row>
    <row r="312" spans="1:7" x14ac:dyDescent="0.3">
      <c r="A312">
        <v>311</v>
      </c>
      <c r="B312" s="3">
        <v>58</v>
      </c>
      <c r="C312" s="3"/>
      <c r="D312" s="3">
        <v>58</v>
      </c>
      <c r="E312" s="3"/>
      <c r="F312" s="3"/>
      <c r="G312">
        <v>1</v>
      </c>
    </row>
    <row r="313" spans="1:7" x14ac:dyDescent="0.3">
      <c r="A313">
        <v>312</v>
      </c>
      <c r="B313" s="3">
        <v>83</v>
      </c>
      <c r="C313" s="3"/>
      <c r="D313" s="3"/>
      <c r="E313" s="3"/>
      <c r="F313" s="3"/>
    </row>
    <row r="314" spans="1:7" x14ac:dyDescent="0.3">
      <c r="A314">
        <v>313</v>
      </c>
      <c r="B314" s="3">
        <v>84</v>
      </c>
      <c r="C314" s="3"/>
      <c r="D314" s="3"/>
      <c r="E314" s="3"/>
      <c r="F314" s="3"/>
    </row>
    <row r="315" spans="1:7" x14ac:dyDescent="0.3">
      <c r="A315">
        <v>314</v>
      </c>
      <c r="B315" s="3">
        <v>93</v>
      </c>
      <c r="C315" s="3"/>
      <c r="D315" s="3"/>
      <c r="E315" s="3"/>
      <c r="F315" s="3"/>
    </row>
    <row r="316" spans="1:7" x14ac:dyDescent="0.3">
      <c r="A316">
        <v>315</v>
      </c>
      <c r="B316" s="3">
        <v>91</v>
      </c>
      <c r="C316" s="3"/>
      <c r="D316" s="3"/>
      <c r="E316" s="3"/>
      <c r="F316" s="3"/>
    </row>
    <row r="317" spans="1:7" x14ac:dyDescent="0.3">
      <c r="A317">
        <v>316</v>
      </c>
      <c r="B317" s="3">
        <v>94</v>
      </c>
      <c r="C317" s="3"/>
      <c r="D317" s="3"/>
      <c r="E317" s="3"/>
      <c r="F317" s="3"/>
    </row>
    <row r="318" spans="1:7" x14ac:dyDescent="0.3">
      <c r="A318">
        <v>317</v>
      </c>
      <c r="B318" s="3">
        <v>88</v>
      </c>
      <c r="C318" s="3"/>
      <c r="D318" s="3"/>
      <c r="E318" s="3"/>
      <c r="F318" s="3"/>
    </row>
    <row r="319" spans="1:7" x14ac:dyDescent="0.3">
      <c r="A319">
        <v>318</v>
      </c>
      <c r="B319" s="3">
        <v>84</v>
      </c>
      <c r="C319" s="3"/>
      <c r="D319" s="3"/>
      <c r="E319" s="3"/>
      <c r="F319" s="3"/>
    </row>
    <row r="320" spans="1:7" x14ac:dyDescent="0.3">
      <c r="A320">
        <v>319</v>
      </c>
      <c r="B320" s="3">
        <v>96</v>
      </c>
      <c r="C320" s="3"/>
      <c r="D320" s="3"/>
      <c r="E320" s="3"/>
      <c r="F320" s="3"/>
    </row>
    <row r="321" spans="1:8" x14ac:dyDescent="0.3">
      <c r="A321">
        <v>320</v>
      </c>
      <c r="B321" s="3">
        <v>84</v>
      </c>
      <c r="C321" s="3"/>
      <c r="D321" s="3"/>
      <c r="E321" s="3"/>
      <c r="F321" s="3"/>
    </row>
    <row r="322" spans="1:8" x14ac:dyDescent="0.3">
      <c r="A322">
        <v>321</v>
      </c>
      <c r="B322" s="3">
        <v>85</v>
      </c>
      <c r="C322" s="3"/>
      <c r="D322" s="3"/>
      <c r="E322" s="3"/>
      <c r="F322" s="3"/>
    </row>
    <row r="323" spans="1:8" x14ac:dyDescent="0.3">
      <c r="A323">
        <v>322</v>
      </c>
      <c r="B323" s="3">
        <v>44</v>
      </c>
      <c r="C323" s="3">
        <v>44</v>
      </c>
      <c r="D323" s="3">
        <v>44</v>
      </c>
      <c r="E323" s="3"/>
      <c r="F323" s="3">
        <v>1</v>
      </c>
      <c r="G323">
        <v>1</v>
      </c>
    </row>
    <row r="324" spans="1:8" x14ac:dyDescent="0.3">
      <c r="A324">
        <v>323</v>
      </c>
      <c r="B324" s="3">
        <v>70</v>
      </c>
      <c r="C324" s="3"/>
      <c r="D324" s="3"/>
      <c r="E324" s="3">
        <v>70</v>
      </c>
      <c r="F324" s="3"/>
      <c r="H324">
        <v>1</v>
      </c>
    </row>
    <row r="325" spans="1:8" x14ac:dyDescent="0.3">
      <c r="A325">
        <v>324</v>
      </c>
      <c r="B325" s="3">
        <v>96</v>
      </c>
      <c r="C325" s="3"/>
      <c r="D325" s="3"/>
      <c r="E325" s="3"/>
      <c r="F325" s="3"/>
    </row>
    <row r="326" spans="1:8" x14ac:dyDescent="0.3">
      <c r="A326">
        <v>325</v>
      </c>
      <c r="B326" s="3">
        <v>91</v>
      </c>
      <c r="C326" s="3"/>
      <c r="D326" s="3"/>
      <c r="E326" s="3"/>
      <c r="F326" s="3"/>
    </row>
    <row r="327" spans="1:8" x14ac:dyDescent="0.3">
      <c r="A327">
        <v>326</v>
      </c>
      <c r="B327" s="3">
        <v>78</v>
      </c>
      <c r="C327" s="3"/>
      <c r="D327" s="3"/>
      <c r="E327" s="3"/>
      <c r="F327" s="3"/>
    </row>
    <row r="328" spans="1:8" x14ac:dyDescent="0.3">
      <c r="A328">
        <v>327</v>
      </c>
      <c r="B328" s="3">
        <v>57</v>
      </c>
      <c r="C328" s="3"/>
      <c r="D328" s="3">
        <v>57</v>
      </c>
      <c r="E328" s="3"/>
      <c r="F328" s="3"/>
      <c r="G328">
        <v>1</v>
      </c>
    </row>
    <row r="329" spans="1:8" x14ac:dyDescent="0.3">
      <c r="A329">
        <v>328</v>
      </c>
      <c r="B329" s="3">
        <v>100</v>
      </c>
      <c r="C329" s="3"/>
      <c r="D329" s="3"/>
      <c r="E329" s="3"/>
      <c r="F329" s="3"/>
    </row>
    <row r="330" spans="1:8" x14ac:dyDescent="0.3">
      <c r="A330">
        <v>329</v>
      </c>
      <c r="B330" s="3">
        <v>97</v>
      </c>
      <c r="C330" s="3"/>
      <c r="D330" s="3"/>
      <c r="E330" s="3"/>
      <c r="F330" s="3"/>
    </row>
    <row r="331" spans="1:8" x14ac:dyDescent="0.3">
      <c r="A331">
        <v>330</v>
      </c>
      <c r="B331" s="3">
        <v>60</v>
      </c>
      <c r="C331" s="3"/>
      <c r="D331" s="3">
        <v>60</v>
      </c>
      <c r="E331" s="3"/>
      <c r="F331" s="3"/>
      <c r="G331">
        <v>1</v>
      </c>
    </row>
    <row r="332" spans="1:8" x14ac:dyDescent="0.3">
      <c r="A332">
        <v>331</v>
      </c>
      <c r="B332" s="3">
        <v>72</v>
      </c>
      <c r="C332" s="3"/>
      <c r="D332" s="3"/>
      <c r="E332" s="3">
        <v>72</v>
      </c>
      <c r="F332" s="3"/>
      <c r="H332">
        <v>1</v>
      </c>
    </row>
    <row r="333" spans="1:8" x14ac:dyDescent="0.3">
      <c r="A333">
        <v>332</v>
      </c>
      <c r="B333" s="3">
        <v>94</v>
      </c>
      <c r="C333" s="3"/>
      <c r="D333" s="3"/>
      <c r="E333" s="3"/>
      <c r="F333" s="3"/>
    </row>
    <row r="334" spans="1:8" x14ac:dyDescent="0.3">
      <c r="A334">
        <v>333</v>
      </c>
      <c r="B334" s="3">
        <v>92</v>
      </c>
      <c r="C334" s="3"/>
      <c r="D334" s="3"/>
      <c r="E334" s="3"/>
      <c r="F334" s="3"/>
    </row>
    <row r="335" spans="1:8" x14ac:dyDescent="0.3">
      <c r="A335">
        <v>334</v>
      </c>
      <c r="B335" s="3">
        <v>76</v>
      </c>
      <c r="C335" s="3"/>
      <c r="D335" s="3"/>
      <c r="E335" s="3"/>
      <c r="F335" s="3"/>
    </row>
    <row r="336" spans="1:8" x14ac:dyDescent="0.3">
      <c r="A336">
        <v>335</v>
      </c>
      <c r="B336" s="3">
        <v>94</v>
      </c>
      <c r="C336" s="3"/>
      <c r="D336" s="3"/>
      <c r="E336" s="3"/>
      <c r="F336" s="3"/>
    </row>
    <row r="337" spans="1:8" x14ac:dyDescent="0.3">
      <c r="A337">
        <v>336</v>
      </c>
      <c r="B337" s="3">
        <v>56</v>
      </c>
      <c r="C337" s="3"/>
      <c r="D337" s="3">
        <v>56</v>
      </c>
      <c r="E337" s="3"/>
      <c r="F337" s="3"/>
      <c r="G337">
        <v>1</v>
      </c>
    </row>
    <row r="338" spans="1:8" x14ac:dyDescent="0.3">
      <c r="A338">
        <v>337</v>
      </c>
      <c r="B338" s="3">
        <v>88</v>
      </c>
      <c r="C338" s="3"/>
      <c r="D338" s="3"/>
      <c r="E338" s="3"/>
      <c r="F338" s="3"/>
    </row>
    <row r="339" spans="1:8" x14ac:dyDescent="0.3">
      <c r="A339">
        <v>338</v>
      </c>
      <c r="B339" s="3">
        <v>84</v>
      </c>
      <c r="C339" s="3"/>
      <c r="D339" s="3"/>
      <c r="E339" s="3"/>
      <c r="F339" s="3"/>
    </row>
    <row r="340" spans="1:8" x14ac:dyDescent="0.3">
      <c r="A340">
        <v>339</v>
      </c>
      <c r="B340" s="3">
        <v>53</v>
      </c>
      <c r="C340" s="3"/>
      <c r="D340" s="3">
        <v>53</v>
      </c>
      <c r="E340" s="3"/>
      <c r="F340" s="3"/>
      <c r="G340">
        <v>1</v>
      </c>
    </row>
    <row r="341" spans="1:8" x14ac:dyDescent="0.3">
      <c r="A341">
        <v>340</v>
      </c>
      <c r="B341" s="3">
        <v>90</v>
      </c>
      <c r="C341" s="3"/>
      <c r="D341" s="3"/>
      <c r="E341" s="3"/>
      <c r="F341" s="3"/>
    </row>
    <row r="342" spans="1:8" x14ac:dyDescent="0.3">
      <c r="A342">
        <v>341</v>
      </c>
      <c r="B342" s="3">
        <v>90</v>
      </c>
      <c r="C342" s="3"/>
      <c r="D342" s="3"/>
      <c r="E342" s="3"/>
      <c r="F342" s="3"/>
    </row>
    <row r="343" spans="1:8" x14ac:dyDescent="0.3">
      <c r="A343">
        <v>342</v>
      </c>
      <c r="B343" s="3">
        <v>87</v>
      </c>
      <c r="C343" s="3"/>
      <c r="D343" s="3"/>
      <c r="E343" s="3"/>
      <c r="F343" s="3"/>
    </row>
    <row r="344" spans="1:8" x14ac:dyDescent="0.3">
      <c r="A344">
        <v>343</v>
      </c>
      <c r="B344" s="3">
        <v>84</v>
      </c>
      <c r="C344" s="3"/>
      <c r="D344" s="3"/>
      <c r="E344" s="3"/>
      <c r="F344" s="3"/>
    </row>
    <row r="345" spans="1:8" x14ac:dyDescent="0.3">
      <c r="A345">
        <v>344</v>
      </c>
      <c r="B345" s="3">
        <v>83</v>
      </c>
      <c r="C345" s="3"/>
      <c r="D345" s="3"/>
      <c r="E345" s="3"/>
      <c r="F345" s="3"/>
    </row>
    <row r="346" spans="1:8" x14ac:dyDescent="0.3">
      <c r="A346">
        <v>345</v>
      </c>
      <c r="B346" s="3">
        <v>68</v>
      </c>
      <c r="C346" s="3"/>
      <c r="D346" s="3"/>
      <c r="E346" s="3">
        <v>68</v>
      </c>
      <c r="F346" s="3"/>
      <c r="H346">
        <v>1</v>
      </c>
    </row>
    <row r="347" spans="1:8" x14ac:dyDescent="0.3">
      <c r="A347">
        <v>346</v>
      </c>
      <c r="B347" s="3">
        <v>65</v>
      </c>
      <c r="C347" s="3"/>
      <c r="D347" s="3"/>
      <c r="E347" s="3">
        <v>65</v>
      </c>
      <c r="F347" s="3"/>
      <c r="H347">
        <v>1</v>
      </c>
    </row>
    <row r="348" spans="1:8" x14ac:dyDescent="0.3">
      <c r="A348">
        <v>347</v>
      </c>
      <c r="B348" s="3">
        <v>83</v>
      </c>
      <c r="C348" s="3"/>
      <c r="D348" s="3"/>
      <c r="E348" s="3"/>
      <c r="F348" s="3"/>
    </row>
    <row r="349" spans="1:8" x14ac:dyDescent="0.3">
      <c r="A349">
        <v>348</v>
      </c>
      <c r="B349" s="3">
        <v>76</v>
      </c>
      <c r="C349" s="3"/>
      <c r="D349" s="3"/>
      <c r="E349" s="3"/>
      <c r="F349" s="3"/>
    </row>
    <row r="350" spans="1:8" x14ac:dyDescent="0.3">
      <c r="A350">
        <v>349</v>
      </c>
      <c r="B350" s="3">
        <v>95</v>
      </c>
      <c r="C350" s="3"/>
      <c r="D350" s="3"/>
      <c r="E350" s="3"/>
      <c r="F350" s="3"/>
    </row>
    <row r="351" spans="1:8" x14ac:dyDescent="0.3">
      <c r="A351">
        <v>350</v>
      </c>
      <c r="B351" s="3">
        <v>89</v>
      </c>
      <c r="C351" s="3"/>
      <c r="D351" s="3"/>
      <c r="E351" s="3"/>
      <c r="F351" s="3"/>
    </row>
    <row r="352" spans="1:8" x14ac:dyDescent="0.3">
      <c r="A352">
        <v>351</v>
      </c>
      <c r="B352" s="3">
        <v>91</v>
      </c>
      <c r="C352" s="3"/>
      <c r="D352" s="3"/>
      <c r="E352" s="3"/>
      <c r="F352" s="3"/>
    </row>
    <row r="353" spans="1:8" x14ac:dyDescent="0.3">
      <c r="A353">
        <v>352</v>
      </c>
      <c r="B353" s="3">
        <v>74</v>
      </c>
      <c r="C353" s="3"/>
      <c r="D353" s="3"/>
      <c r="E353" s="3">
        <v>74</v>
      </c>
      <c r="F353" s="3"/>
      <c r="H353">
        <v>1</v>
      </c>
    </row>
    <row r="354" spans="1:8" x14ac:dyDescent="0.3">
      <c r="A354">
        <v>353</v>
      </c>
      <c r="B354" s="3">
        <v>89</v>
      </c>
      <c r="C354" s="3"/>
      <c r="D354" s="3"/>
      <c r="E354" s="3"/>
      <c r="F354" s="3"/>
    </row>
    <row r="355" spans="1:8" x14ac:dyDescent="0.3">
      <c r="A355">
        <v>354</v>
      </c>
      <c r="B355" s="3">
        <v>89</v>
      </c>
      <c r="C355" s="3"/>
      <c r="D355" s="3"/>
      <c r="E355" s="3"/>
      <c r="F355" s="3"/>
    </row>
    <row r="356" spans="1:8" x14ac:dyDescent="0.3">
      <c r="A356">
        <v>355</v>
      </c>
      <c r="B356" s="3">
        <v>77</v>
      </c>
      <c r="C356" s="3"/>
      <c r="D356" s="3"/>
      <c r="E356" s="3"/>
      <c r="F356" s="3"/>
    </row>
    <row r="357" spans="1:8" x14ac:dyDescent="0.3">
      <c r="A357">
        <v>356</v>
      </c>
      <c r="B357" s="3">
        <v>89</v>
      </c>
      <c r="C357" s="3"/>
      <c r="D357" s="3"/>
      <c r="E357" s="3"/>
      <c r="F357" s="3"/>
    </row>
    <row r="358" spans="1:8" x14ac:dyDescent="0.3">
      <c r="A358">
        <v>357</v>
      </c>
      <c r="B358" s="3">
        <v>57</v>
      </c>
      <c r="C358" s="3"/>
      <c r="D358" s="3">
        <v>57</v>
      </c>
      <c r="E358" s="3"/>
      <c r="F358" s="3"/>
      <c r="G358">
        <v>1</v>
      </c>
    </row>
    <row r="359" spans="1:8" x14ac:dyDescent="0.3">
      <c r="A359">
        <v>358</v>
      </c>
      <c r="B359" s="3">
        <v>93</v>
      </c>
      <c r="C359" s="3"/>
      <c r="D359" s="3"/>
      <c r="E359" s="3"/>
      <c r="F359" s="3"/>
    </row>
    <row r="360" spans="1:8" x14ac:dyDescent="0.3">
      <c r="A360">
        <v>359</v>
      </c>
      <c r="B360" s="3">
        <v>91</v>
      </c>
      <c r="C360" s="3"/>
      <c r="D360" s="3"/>
      <c r="E360" s="3"/>
      <c r="F360" s="3"/>
    </row>
    <row r="361" spans="1:8" x14ac:dyDescent="0.3">
      <c r="A361">
        <v>360</v>
      </c>
      <c r="B361" s="3">
        <v>97</v>
      </c>
      <c r="C361" s="3"/>
      <c r="D361" s="3"/>
      <c r="E361" s="3"/>
      <c r="F361" s="3"/>
    </row>
    <row r="362" spans="1:8" x14ac:dyDescent="0.3">
      <c r="A362">
        <v>361</v>
      </c>
      <c r="B362" s="3">
        <v>81</v>
      </c>
      <c r="C362" s="3"/>
      <c r="D362" s="3"/>
      <c r="E362" s="3"/>
      <c r="F362" s="3"/>
    </row>
    <row r="363" spans="1:8" x14ac:dyDescent="0.3">
      <c r="A363">
        <v>362</v>
      </c>
      <c r="B363" s="3">
        <v>93</v>
      </c>
      <c r="C363" s="3"/>
      <c r="D363" s="3"/>
      <c r="E363" s="3"/>
      <c r="F363" s="3"/>
    </row>
    <row r="364" spans="1:8" x14ac:dyDescent="0.3">
      <c r="A364">
        <v>363</v>
      </c>
      <c r="B364" s="3">
        <v>84</v>
      </c>
      <c r="C364" s="3"/>
      <c r="D364" s="3"/>
      <c r="E364" s="3"/>
      <c r="F364" s="3"/>
    </row>
    <row r="365" spans="1:8" x14ac:dyDescent="0.3">
      <c r="A365">
        <v>364</v>
      </c>
      <c r="B365" s="3">
        <v>86</v>
      </c>
      <c r="C365" s="3"/>
      <c r="D365" s="3"/>
      <c r="E365" s="3"/>
      <c r="F365" s="3"/>
    </row>
    <row r="366" spans="1:8" x14ac:dyDescent="0.3">
      <c r="A366">
        <v>365</v>
      </c>
      <c r="B366" s="3">
        <v>93</v>
      </c>
      <c r="C366" s="3"/>
      <c r="D366" s="3"/>
      <c r="E366" s="3"/>
      <c r="F366" s="3"/>
    </row>
    <row r="367" spans="1:8" x14ac:dyDescent="0.3">
      <c r="A367">
        <v>366</v>
      </c>
      <c r="B367" s="3">
        <v>100</v>
      </c>
      <c r="C367" s="3"/>
      <c r="D367" s="3"/>
      <c r="E367" s="3"/>
      <c r="F367" s="3"/>
    </row>
    <row r="368" spans="1:8" x14ac:dyDescent="0.3">
      <c r="A368">
        <v>367</v>
      </c>
      <c r="B368" s="3">
        <v>94</v>
      </c>
      <c r="C368" s="3"/>
      <c r="D368" s="3"/>
      <c r="E368" s="3"/>
      <c r="F368" s="3"/>
    </row>
    <row r="369" spans="1:8" x14ac:dyDescent="0.3">
      <c r="A369">
        <v>368</v>
      </c>
      <c r="B369" s="3">
        <v>78</v>
      </c>
      <c r="C369" s="3"/>
      <c r="D369" s="3"/>
      <c r="E369" s="3"/>
      <c r="F369" s="3"/>
    </row>
    <row r="370" spans="1:8" x14ac:dyDescent="0.3">
      <c r="A370">
        <v>369</v>
      </c>
      <c r="B370" s="3">
        <v>84</v>
      </c>
      <c r="C370" s="3"/>
      <c r="D370" s="3"/>
      <c r="E370" s="3"/>
      <c r="F370" s="3"/>
    </row>
    <row r="371" spans="1:8" x14ac:dyDescent="0.3">
      <c r="A371">
        <v>370</v>
      </c>
      <c r="B371" s="3">
        <v>81</v>
      </c>
      <c r="C371" s="3"/>
      <c r="D371" s="3"/>
      <c r="E371" s="3"/>
      <c r="F371" s="3"/>
    </row>
    <row r="372" spans="1:8" x14ac:dyDescent="0.3">
      <c r="A372">
        <v>371</v>
      </c>
      <c r="B372" s="3">
        <v>89</v>
      </c>
      <c r="C372" s="3"/>
      <c r="D372" s="3"/>
      <c r="E372" s="3"/>
      <c r="F372" s="3"/>
    </row>
    <row r="373" spans="1:8" x14ac:dyDescent="0.3">
      <c r="A373">
        <v>372</v>
      </c>
      <c r="B373" s="3">
        <v>82</v>
      </c>
      <c r="C373" s="3"/>
      <c r="D373" s="3"/>
      <c r="E373" s="3"/>
      <c r="F373" s="3"/>
    </row>
    <row r="374" spans="1:8" x14ac:dyDescent="0.3">
      <c r="A374">
        <v>373</v>
      </c>
      <c r="B374" s="3">
        <v>93</v>
      </c>
      <c r="C374" s="3"/>
      <c r="D374" s="3"/>
      <c r="E374" s="3"/>
      <c r="F374" s="3"/>
    </row>
    <row r="375" spans="1:8" x14ac:dyDescent="0.3">
      <c r="A375">
        <v>374</v>
      </c>
      <c r="B375" s="3">
        <v>86</v>
      </c>
      <c r="C375" s="3"/>
      <c r="D375" s="3"/>
      <c r="E375" s="3"/>
      <c r="F375" s="3"/>
    </row>
    <row r="376" spans="1:8" x14ac:dyDescent="0.3">
      <c r="A376">
        <v>375</v>
      </c>
      <c r="B376" s="3">
        <v>96</v>
      </c>
      <c r="C376" s="3"/>
      <c r="D376" s="3"/>
      <c r="E376" s="3"/>
      <c r="F376" s="3"/>
    </row>
    <row r="377" spans="1:8" x14ac:dyDescent="0.3">
      <c r="A377">
        <v>376</v>
      </c>
      <c r="B377" s="3">
        <v>82</v>
      </c>
      <c r="C377" s="3"/>
      <c r="D377" s="3"/>
      <c r="E377" s="3"/>
      <c r="F377" s="3"/>
    </row>
    <row r="378" spans="1:8" x14ac:dyDescent="0.3">
      <c r="A378">
        <v>377</v>
      </c>
      <c r="B378" s="3">
        <v>85</v>
      </c>
      <c r="C378" s="3"/>
      <c r="D378" s="3"/>
      <c r="E378" s="3"/>
      <c r="F378" s="3"/>
    </row>
    <row r="379" spans="1:8" x14ac:dyDescent="0.3">
      <c r="A379">
        <v>378</v>
      </c>
      <c r="B379" s="3">
        <v>90</v>
      </c>
      <c r="C379" s="3"/>
      <c r="D379" s="3"/>
      <c r="E379" s="3"/>
      <c r="F379" s="3"/>
    </row>
    <row r="380" spans="1:8" x14ac:dyDescent="0.3">
      <c r="A380">
        <v>379</v>
      </c>
      <c r="B380" s="3">
        <v>84</v>
      </c>
      <c r="C380" s="3"/>
      <c r="D380" s="3"/>
      <c r="E380" s="3"/>
      <c r="F380" s="3"/>
    </row>
    <row r="381" spans="1:8" x14ac:dyDescent="0.3">
      <c r="A381">
        <v>380</v>
      </c>
      <c r="B381" s="3">
        <v>74</v>
      </c>
      <c r="C381" s="3"/>
      <c r="D381" s="3"/>
      <c r="E381" s="3">
        <v>74</v>
      </c>
      <c r="F381" s="3"/>
      <c r="H381">
        <v>1</v>
      </c>
    </row>
    <row r="382" spans="1:8" x14ac:dyDescent="0.3">
      <c r="A382">
        <v>381</v>
      </c>
      <c r="B382" s="3">
        <v>67</v>
      </c>
      <c r="C382" s="3"/>
      <c r="D382" s="3"/>
      <c r="E382" s="3">
        <v>67</v>
      </c>
      <c r="F382" s="3"/>
      <c r="H382">
        <v>1</v>
      </c>
    </row>
    <row r="383" spans="1:8" x14ac:dyDescent="0.3">
      <c r="A383">
        <v>382</v>
      </c>
      <c r="B383" s="3">
        <v>89</v>
      </c>
      <c r="C383" s="3"/>
      <c r="D383" s="3"/>
      <c r="E383" s="3"/>
      <c r="F383" s="3"/>
    </row>
    <row r="384" spans="1:8" x14ac:dyDescent="0.3">
      <c r="A384">
        <v>383</v>
      </c>
      <c r="B384" s="3">
        <v>92</v>
      </c>
      <c r="C384" s="3"/>
      <c r="D384" s="3"/>
      <c r="E384" s="3"/>
      <c r="F384" s="3"/>
    </row>
    <row r="385" spans="1:8" x14ac:dyDescent="0.3">
      <c r="A385">
        <v>384</v>
      </c>
      <c r="B385" s="3">
        <v>74</v>
      </c>
      <c r="C385" s="3"/>
      <c r="D385" s="3"/>
      <c r="E385" s="3">
        <v>74</v>
      </c>
      <c r="F385" s="3"/>
      <c r="H385">
        <v>1</v>
      </c>
    </row>
    <row r="386" spans="1:8" x14ac:dyDescent="0.3">
      <c r="A386">
        <v>385</v>
      </c>
      <c r="B386" s="3">
        <v>70</v>
      </c>
      <c r="C386" s="3"/>
      <c r="D386" s="3"/>
      <c r="E386" s="3">
        <v>70</v>
      </c>
      <c r="F386" s="3"/>
      <c r="H386">
        <v>1</v>
      </c>
    </row>
    <row r="387" spans="1:8" x14ac:dyDescent="0.3">
      <c r="A387">
        <v>386</v>
      </c>
      <c r="B387" s="3">
        <v>73</v>
      </c>
      <c r="C387" s="3"/>
      <c r="D387" s="3"/>
      <c r="E387" s="3">
        <v>73</v>
      </c>
      <c r="F387" s="3"/>
      <c r="H387">
        <v>1</v>
      </c>
    </row>
    <row r="388" spans="1:8" x14ac:dyDescent="0.3">
      <c r="A388">
        <v>387</v>
      </c>
      <c r="B388" s="3">
        <v>74</v>
      </c>
      <c r="C388" s="3"/>
      <c r="D388" s="3"/>
      <c r="E388" s="3">
        <v>74</v>
      </c>
      <c r="F388" s="3"/>
      <c r="H388">
        <v>1</v>
      </c>
    </row>
    <row r="389" spans="1:8" x14ac:dyDescent="0.3">
      <c r="A389">
        <v>388</v>
      </c>
      <c r="B389" s="3">
        <v>94</v>
      </c>
      <c r="C389" s="3"/>
      <c r="D389" s="3"/>
      <c r="E389" s="3"/>
      <c r="F389" s="3"/>
    </row>
    <row r="390" spans="1:8" x14ac:dyDescent="0.3">
      <c r="A390">
        <v>389</v>
      </c>
      <c r="B390" s="3">
        <v>93</v>
      </c>
      <c r="C390" s="3"/>
      <c r="D390" s="3"/>
      <c r="E390" s="3"/>
      <c r="F390" s="3"/>
    </row>
    <row r="391" spans="1:8" x14ac:dyDescent="0.3">
      <c r="A391">
        <v>390</v>
      </c>
      <c r="B391" s="3">
        <v>79</v>
      </c>
      <c r="C391" s="3"/>
      <c r="D391" s="3"/>
      <c r="E391" s="3"/>
      <c r="F391" s="3"/>
    </row>
    <row r="392" spans="1:8" x14ac:dyDescent="0.3">
      <c r="A392">
        <v>391</v>
      </c>
      <c r="B392" s="3">
        <v>80</v>
      </c>
      <c r="C392" s="3"/>
      <c r="D392" s="3"/>
      <c r="E392" s="3"/>
      <c r="F392" s="3"/>
    </row>
    <row r="393" spans="1:8" x14ac:dyDescent="0.3">
      <c r="A393">
        <v>392</v>
      </c>
      <c r="B393" s="3">
        <v>94</v>
      </c>
      <c r="C393" s="3"/>
      <c r="D393" s="3"/>
      <c r="E393" s="3"/>
      <c r="F393" s="3"/>
    </row>
    <row r="394" spans="1:8" x14ac:dyDescent="0.3">
      <c r="A394">
        <v>393</v>
      </c>
      <c r="B394" s="3">
        <v>76</v>
      </c>
      <c r="C394" s="3"/>
      <c r="D394" s="3"/>
      <c r="E394" s="3"/>
      <c r="F394" s="3"/>
    </row>
    <row r="395" spans="1:8" x14ac:dyDescent="0.3">
      <c r="A395">
        <v>394</v>
      </c>
      <c r="B395" s="3">
        <v>88</v>
      </c>
      <c r="C395" s="3"/>
      <c r="D395" s="3"/>
      <c r="E395" s="3"/>
      <c r="F395" s="3"/>
    </row>
    <row r="396" spans="1:8" x14ac:dyDescent="0.3">
      <c r="A396">
        <v>395</v>
      </c>
      <c r="B396" s="3">
        <v>80</v>
      </c>
      <c r="C396" s="3"/>
      <c r="D396" s="3"/>
      <c r="E396" s="3"/>
      <c r="F396" s="3"/>
    </row>
    <row r="397" spans="1:8" x14ac:dyDescent="0.3">
      <c r="A397">
        <v>396</v>
      </c>
      <c r="B397" s="3">
        <v>90</v>
      </c>
      <c r="C397" s="3"/>
      <c r="D397" s="3"/>
      <c r="E397" s="3"/>
      <c r="F397" s="3"/>
    </row>
    <row r="398" spans="1:8" x14ac:dyDescent="0.3">
      <c r="A398">
        <v>397</v>
      </c>
      <c r="B398" s="3">
        <v>75</v>
      </c>
      <c r="C398" s="3"/>
      <c r="D398" s="3"/>
      <c r="E398" s="3"/>
      <c r="F398" s="3"/>
    </row>
    <row r="399" spans="1:8" x14ac:dyDescent="0.3">
      <c r="A399">
        <v>398</v>
      </c>
      <c r="B399" s="3">
        <v>91</v>
      </c>
      <c r="C399" s="3"/>
      <c r="D399" s="3"/>
      <c r="E399" s="3"/>
      <c r="F399" s="3"/>
    </row>
    <row r="400" spans="1:8" x14ac:dyDescent="0.3">
      <c r="A400">
        <v>399</v>
      </c>
      <c r="B400" s="3">
        <v>97</v>
      </c>
      <c r="C400" s="3"/>
      <c r="D400" s="3"/>
      <c r="E400" s="3"/>
      <c r="F400" s="3"/>
    </row>
    <row r="401" spans="1:8" x14ac:dyDescent="0.3">
      <c r="A401">
        <v>400</v>
      </c>
      <c r="B401" s="3">
        <v>93</v>
      </c>
      <c r="C401" s="3"/>
      <c r="D401" s="3"/>
      <c r="E401" s="3"/>
      <c r="F401" s="3"/>
    </row>
    <row r="402" spans="1:8" x14ac:dyDescent="0.3">
      <c r="A402">
        <v>401</v>
      </c>
      <c r="B402" s="3">
        <v>82</v>
      </c>
      <c r="C402" s="3"/>
      <c r="D402" s="3"/>
      <c r="E402" s="3"/>
      <c r="F402" s="3"/>
    </row>
    <row r="403" spans="1:8" x14ac:dyDescent="0.3">
      <c r="A403">
        <v>402</v>
      </c>
      <c r="B403" s="3">
        <v>93</v>
      </c>
      <c r="C403" s="3"/>
      <c r="D403" s="3"/>
      <c r="E403" s="3"/>
      <c r="F403" s="3"/>
    </row>
    <row r="404" spans="1:8" x14ac:dyDescent="0.3">
      <c r="A404">
        <v>403</v>
      </c>
      <c r="B404" s="3">
        <v>78</v>
      </c>
      <c r="C404" s="3"/>
      <c r="D404" s="3"/>
      <c r="E404" s="3"/>
      <c r="F404" s="3"/>
    </row>
    <row r="405" spans="1:8" x14ac:dyDescent="0.3">
      <c r="A405">
        <v>404</v>
      </c>
      <c r="B405" s="3">
        <v>75</v>
      </c>
      <c r="C405" s="3"/>
      <c r="D405" s="3"/>
      <c r="E405" s="3"/>
      <c r="F405" s="3"/>
    </row>
    <row r="406" spans="1:8" x14ac:dyDescent="0.3">
      <c r="A406">
        <v>405</v>
      </c>
      <c r="B406" s="3">
        <v>94</v>
      </c>
      <c r="C406" s="3"/>
      <c r="D406" s="3"/>
      <c r="E406" s="3"/>
      <c r="F406" s="3"/>
    </row>
    <row r="407" spans="1:8" x14ac:dyDescent="0.3">
      <c r="A407">
        <v>406</v>
      </c>
      <c r="B407" s="3">
        <v>91</v>
      </c>
      <c r="C407" s="3"/>
      <c r="D407" s="3"/>
      <c r="E407" s="3"/>
      <c r="F407" s="3"/>
    </row>
    <row r="408" spans="1:8" x14ac:dyDescent="0.3">
      <c r="A408">
        <v>407</v>
      </c>
      <c r="B408" s="3">
        <v>81</v>
      </c>
      <c r="C408" s="3"/>
      <c r="D408" s="3"/>
      <c r="E408" s="3"/>
      <c r="F408" s="3"/>
    </row>
    <row r="409" spans="1:8" x14ac:dyDescent="0.3">
      <c r="A409">
        <v>408</v>
      </c>
      <c r="B409" s="3">
        <v>81</v>
      </c>
      <c r="C409" s="3"/>
      <c r="D409" s="3"/>
      <c r="E409" s="3"/>
      <c r="F409" s="3"/>
    </row>
    <row r="410" spans="1:8" x14ac:dyDescent="0.3">
      <c r="A410">
        <v>409</v>
      </c>
      <c r="B410" s="3">
        <v>66</v>
      </c>
      <c r="C410" s="3"/>
      <c r="D410" s="3"/>
      <c r="E410" s="3">
        <v>66</v>
      </c>
      <c r="F410" s="3"/>
      <c r="H410">
        <v>1</v>
      </c>
    </row>
    <row r="411" spans="1:8" x14ac:dyDescent="0.3">
      <c r="A411">
        <v>410</v>
      </c>
      <c r="B411" s="3">
        <v>88</v>
      </c>
      <c r="C411" s="3"/>
      <c r="D411" s="3"/>
      <c r="E411" s="3"/>
      <c r="F411" s="3"/>
    </row>
    <row r="412" spans="1:8" x14ac:dyDescent="0.3">
      <c r="A412">
        <v>411</v>
      </c>
      <c r="B412" s="3">
        <v>73</v>
      </c>
      <c r="C412" s="3"/>
      <c r="D412" s="3"/>
      <c r="E412" s="3">
        <v>73</v>
      </c>
      <c r="F412" s="3"/>
      <c r="H412">
        <v>1</v>
      </c>
    </row>
    <row r="413" spans="1:8" x14ac:dyDescent="0.3">
      <c r="A413">
        <v>412</v>
      </c>
      <c r="B413" s="3">
        <v>87</v>
      </c>
      <c r="C413" s="3"/>
      <c r="D413" s="3"/>
      <c r="E413" s="3"/>
      <c r="F413" s="3"/>
    </row>
    <row r="414" spans="1:8" x14ac:dyDescent="0.3">
      <c r="A414">
        <v>413</v>
      </c>
      <c r="B414" s="3">
        <v>79</v>
      </c>
      <c r="C414" s="3"/>
      <c r="D414" s="3"/>
      <c r="E414" s="3"/>
      <c r="F414" s="3"/>
    </row>
    <row r="415" spans="1:8" x14ac:dyDescent="0.3">
      <c r="A415">
        <v>414</v>
      </c>
      <c r="B415" s="3">
        <v>78</v>
      </c>
      <c r="C415" s="3"/>
      <c r="D415" s="3"/>
      <c r="E415" s="3"/>
      <c r="F415" s="3"/>
    </row>
    <row r="416" spans="1:8" x14ac:dyDescent="0.3">
      <c r="A416">
        <v>415</v>
      </c>
      <c r="B416" s="3">
        <v>89</v>
      </c>
      <c r="C416" s="3"/>
      <c r="D416" s="3"/>
      <c r="E416" s="3"/>
      <c r="F416" s="3"/>
    </row>
    <row r="417" spans="1:7" x14ac:dyDescent="0.3">
      <c r="A417">
        <v>416</v>
      </c>
      <c r="B417" s="3">
        <v>93</v>
      </c>
      <c r="C417" s="3"/>
      <c r="D417" s="3"/>
      <c r="E417" s="3"/>
      <c r="F417" s="3"/>
    </row>
    <row r="418" spans="1:7" x14ac:dyDescent="0.3">
      <c r="A418">
        <v>417</v>
      </c>
      <c r="B418" s="3">
        <v>84</v>
      </c>
      <c r="C418" s="3"/>
      <c r="D418" s="3"/>
      <c r="E418" s="3"/>
      <c r="F418" s="3"/>
    </row>
    <row r="419" spans="1:7" x14ac:dyDescent="0.3">
      <c r="A419">
        <v>418</v>
      </c>
      <c r="B419" s="3">
        <v>90</v>
      </c>
      <c r="C419" s="3"/>
      <c r="D419" s="3"/>
      <c r="E419" s="3"/>
      <c r="F419" s="3"/>
    </row>
    <row r="420" spans="1:7" x14ac:dyDescent="0.3">
      <c r="A420">
        <v>419</v>
      </c>
      <c r="B420" s="3">
        <v>78</v>
      </c>
      <c r="C420" s="3"/>
      <c r="D420" s="3"/>
      <c r="E420" s="3"/>
      <c r="F420" s="3"/>
    </row>
    <row r="421" spans="1:7" x14ac:dyDescent="0.3">
      <c r="A421">
        <v>420</v>
      </c>
      <c r="B421" s="3">
        <v>79</v>
      </c>
      <c r="C421" s="3"/>
      <c r="D421" s="3"/>
      <c r="E421" s="3"/>
      <c r="F421" s="3"/>
    </row>
    <row r="422" spans="1:7" x14ac:dyDescent="0.3">
      <c r="A422">
        <v>421</v>
      </c>
      <c r="B422" s="3">
        <v>92</v>
      </c>
      <c r="C422" s="3"/>
      <c r="D422" s="3"/>
      <c r="E422" s="3"/>
      <c r="F422" s="3"/>
    </row>
    <row r="423" spans="1:7" x14ac:dyDescent="0.3">
      <c r="A423">
        <v>422</v>
      </c>
      <c r="B423" s="3">
        <v>97</v>
      </c>
      <c r="C423" s="3"/>
      <c r="D423" s="3"/>
      <c r="E423" s="3"/>
      <c r="F423" s="3"/>
    </row>
    <row r="424" spans="1:7" x14ac:dyDescent="0.3">
      <c r="A424">
        <v>423</v>
      </c>
      <c r="B424" s="3">
        <v>94</v>
      </c>
      <c r="C424" s="3"/>
      <c r="D424" s="3"/>
      <c r="E424" s="3"/>
      <c r="F424" s="3"/>
    </row>
    <row r="425" spans="1:7" x14ac:dyDescent="0.3">
      <c r="A425">
        <v>424</v>
      </c>
      <c r="B425" s="3">
        <v>60</v>
      </c>
      <c r="C425" s="3"/>
      <c r="D425" s="3">
        <v>60</v>
      </c>
      <c r="E425" s="3"/>
      <c r="F425" s="3"/>
      <c r="G425">
        <v>1</v>
      </c>
    </row>
    <row r="426" spans="1:7" x14ac:dyDescent="0.3">
      <c r="A426">
        <v>425</v>
      </c>
      <c r="B426" s="3">
        <v>90</v>
      </c>
      <c r="C426" s="3"/>
      <c r="D426" s="3"/>
      <c r="E426" s="3"/>
      <c r="F426" s="3"/>
    </row>
    <row r="427" spans="1:7" x14ac:dyDescent="0.3">
      <c r="A427">
        <v>426</v>
      </c>
      <c r="B427" s="3">
        <v>93</v>
      </c>
      <c r="C427" s="3"/>
      <c r="D427" s="3"/>
      <c r="E427" s="3"/>
      <c r="F427" s="3"/>
    </row>
    <row r="428" spans="1:7" x14ac:dyDescent="0.3">
      <c r="A428">
        <v>427</v>
      </c>
      <c r="B428" s="3">
        <v>86</v>
      </c>
      <c r="C428" s="3"/>
      <c r="D428" s="3"/>
      <c r="E428" s="3"/>
      <c r="F428" s="3"/>
    </row>
    <row r="429" spans="1:7" x14ac:dyDescent="0.3">
      <c r="A429">
        <v>428</v>
      </c>
      <c r="B429" s="3">
        <v>88</v>
      </c>
      <c r="C429" s="3"/>
      <c r="D429" s="3"/>
      <c r="E429" s="3"/>
      <c r="F429" s="3"/>
    </row>
    <row r="430" spans="1:7" x14ac:dyDescent="0.3">
      <c r="A430">
        <v>429</v>
      </c>
      <c r="B430" s="3">
        <v>84</v>
      </c>
      <c r="C430" s="3"/>
      <c r="D430" s="3"/>
      <c r="E430" s="3"/>
      <c r="F430" s="3"/>
    </row>
    <row r="431" spans="1:7" x14ac:dyDescent="0.3">
      <c r="A431">
        <v>430</v>
      </c>
      <c r="B431" s="3">
        <v>42</v>
      </c>
      <c r="C431" s="3">
        <v>42</v>
      </c>
      <c r="D431" s="3">
        <v>42</v>
      </c>
      <c r="E431" s="3"/>
      <c r="F431" s="3">
        <v>1</v>
      </c>
      <c r="G431">
        <v>1</v>
      </c>
    </row>
    <row r="432" spans="1:7" x14ac:dyDescent="0.3">
      <c r="A432">
        <v>431</v>
      </c>
      <c r="B432" s="3">
        <v>90</v>
      </c>
      <c r="C432" s="3"/>
      <c r="D432" s="3"/>
      <c r="E432" s="3"/>
      <c r="F432" s="3"/>
    </row>
    <row r="433" spans="1:8" x14ac:dyDescent="0.3">
      <c r="A433">
        <v>432</v>
      </c>
      <c r="B433" s="3">
        <v>92</v>
      </c>
      <c r="C433" s="3"/>
      <c r="D433" s="3"/>
      <c r="E433" s="3"/>
      <c r="F433" s="3"/>
    </row>
    <row r="434" spans="1:8" x14ac:dyDescent="0.3">
      <c r="A434">
        <v>433</v>
      </c>
      <c r="B434" s="3">
        <v>75</v>
      </c>
      <c r="C434" s="3"/>
      <c r="D434" s="3"/>
      <c r="E434" s="3"/>
      <c r="F434" s="3"/>
    </row>
    <row r="435" spans="1:8" x14ac:dyDescent="0.3">
      <c r="A435">
        <v>434</v>
      </c>
      <c r="B435" s="3">
        <v>73</v>
      </c>
      <c r="C435" s="3"/>
      <c r="D435" s="3"/>
      <c r="E435" s="3">
        <v>73</v>
      </c>
      <c r="F435" s="3"/>
      <c r="H435">
        <v>1</v>
      </c>
    </row>
    <row r="436" spans="1:8" x14ac:dyDescent="0.3">
      <c r="A436">
        <v>435</v>
      </c>
      <c r="B436" s="3">
        <v>91</v>
      </c>
      <c r="C436" s="3"/>
      <c r="D436" s="3"/>
      <c r="E436" s="3"/>
      <c r="F436" s="3"/>
    </row>
    <row r="437" spans="1:8" x14ac:dyDescent="0.3">
      <c r="A437">
        <v>436</v>
      </c>
      <c r="B437" s="3">
        <v>87</v>
      </c>
      <c r="C437" s="3"/>
      <c r="D437" s="3"/>
      <c r="E437" s="3"/>
      <c r="F437" s="3"/>
    </row>
    <row r="438" spans="1:8" x14ac:dyDescent="0.3">
      <c r="A438">
        <v>437</v>
      </c>
      <c r="B438" s="3">
        <v>92</v>
      </c>
      <c r="C438" s="3"/>
      <c r="D438" s="3"/>
      <c r="E438" s="3"/>
      <c r="F438" s="3"/>
    </row>
    <row r="439" spans="1:8" x14ac:dyDescent="0.3">
      <c r="A439">
        <v>438</v>
      </c>
      <c r="B439" s="3">
        <v>90</v>
      </c>
      <c r="C439" s="3"/>
      <c r="D439" s="3"/>
      <c r="E439" s="3"/>
      <c r="F439" s="3"/>
    </row>
    <row r="440" spans="1:8" x14ac:dyDescent="0.3">
      <c r="A440">
        <v>439</v>
      </c>
      <c r="B440" s="3">
        <v>50</v>
      </c>
      <c r="C440" s="3"/>
      <c r="D440" s="3">
        <v>50</v>
      </c>
      <c r="E440" s="3"/>
      <c r="F440" s="3"/>
      <c r="G440">
        <v>1</v>
      </c>
    </row>
    <row r="441" spans="1:8" x14ac:dyDescent="0.3">
      <c r="A441">
        <v>440</v>
      </c>
      <c r="B441" s="3">
        <v>92</v>
      </c>
      <c r="C441" s="3"/>
      <c r="D441" s="3"/>
      <c r="E441" s="3"/>
      <c r="F441" s="3"/>
    </row>
    <row r="442" spans="1:8" x14ac:dyDescent="0.3">
      <c r="A442">
        <v>441</v>
      </c>
      <c r="B442" s="3">
        <v>89</v>
      </c>
      <c r="C442" s="3"/>
      <c r="D442" s="3"/>
      <c r="E442" s="3"/>
      <c r="F442" s="3"/>
    </row>
    <row r="443" spans="1:8" x14ac:dyDescent="0.3">
      <c r="A443">
        <v>442</v>
      </c>
      <c r="B443" s="3">
        <v>83</v>
      </c>
      <c r="C443" s="3"/>
      <c r="D443" s="3"/>
      <c r="E443" s="3"/>
      <c r="F443" s="3"/>
    </row>
    <row r="444" spans="1:8" x14ac:dyDescent="0.3">
      <c r="A444">
        <v>443</v>
      </c>
      <c r="B444" s="3">
        <v>88</v>
      </c>
      <c r="C444" s="3"/>
      <c r="D444" s="3"/>
      <c r="E444" s="3"/>
      <c r="F444" s="3"/>
    </row>
    <row r="445" spans="1:8" x14ac:dyDescent="0.3">
      <c r="A445">
        <v>444</v>
      </c>
      <c r="B445" s="3">
        <v>93</v>
      </c>
      <c r="C445" s="3"/>
      <c r="D445" s="3"/>
      <c r="E445" s="3"/>
      <c r="F445" s="3"/>
    </row>
    <row r="446" spans="1:8" x14ac:dyDescent="0.3">
      <c r="A446">
        <v>445</v>
      </c>
      <c r="B446" s="3">
        <v>93</v>
      </c>
      <c r="C446" s="3"/>
      <c r="D446" s="3"/>
      <c r="E446" s="3"/>
      <c r="F446" s="3"/>
    </row>
    <row r="447" spans="1:8" x14ac:dyDescent="0.3">
      <c r="A447">
        <v>446</v>
      </c>
      <c r="B447" s="3">
        <v>81</v>
      </c>
      <c r="C447" s="3"/>
      <c r="D447" s="3"/>
      <c r="E447" s="3"/>
      <c r="F447" s="3"/>
    </row>
    <row r="448" spans="1:8" x14ac:dyDescent="0.3">
      <c r="A448">
        <v>447</v>
      </c>
      <c r="B448" s="3">
        <v>93</v>
      </c>
      <c r="C448" s="3"/>
      <c r="D448" s="3"/>
      <c r="E448" s="3"/>
      <c r="F448" s="3"/>
    </row>
    <row r="449" spans="1:8" x14ac:dyDescent="0.3">
      <c r="A449">
        <v>448</v>
      </c>
      <c r="B449" s="3">
        <v>96</v>
      </c>
      <c r="C449" s="3"/>
      <c r="D449" s="3"/>
      <c r="E449" s="3"/>
      <c r="F449" s="3"/>
    </row>
    <row r="450" spans="1:8" x14ac:dyDescent="0.3">
      <c r="A450">
        <v>449</v>
      </c>
      <c r="B450" s="3">
        <v>99</v>
      </c>
      <c r="C450" s="3"/>
      <c r="D450" s="3"/>
      <c r="E450" s="3"/>
      <c r="F450" s="3"/>
    </row>
    <row r="451" spans="1:8" x14ac:dyDescent="0.3">
      <c r="A451">
        <v>450</v>
      </c>
      <c r="B451" s="3">
        <v>69</v>
      </c>
      <c r="C451" s="3"/>
      <c r="D451" s="3"/>
      <c r="E451" s="3">
        <v>69</v>
      </c>
      <c r="F451" s="3"/>
      <c r="H451">
        <v>1</v>
      </c>
    </row>
    <row r="452" spans="1:8" x14ac:dyDescent="0.3">
      <c r="A452">
        <v>451</v>
      </c>
      <c r="B452" s="3">
        <v>98</v>
      </c>
      <c r="C452" s="3"/>
      <c r="D452" s="3"/>
      <c r="E452" s="3"/>
      <c r="F452" s="3"/>
    </row>
    <row r="453" spans="1:8" x14ac:dyDescent="0.3">
      <c r="A453">
        <v>452</v>
      </c>
      <c r="B453" s="3">
        <v>30</v>
      </c>
      <c r="C453" s="3">
        <v>30</v>
      </c>
      <c r="D453" s="3">
        <v>30</v>
      </c>
      <c r="E453" s="3"/>
      <c r="F453" s="3">
        <v>1</v>
      </c>
      <c r="G453">
        <v>1</v>
      </c>
    </row>
    <row r="454" spans="1:8" x14ac:dyDescent="0.3">
      <c r="A454">
        <v>453</v>
      </c>
      <c r="B454" s="3">
        <v>73</v>
      </c>
      <c r="C454" s="3"/>
      <c r="D454" s="3"/>
      <c r="E454" s="3">
        <v>73</v>
      </c>
      <c r="F454" s="3"/>
      <c r="H454">
        <v>1</v>
      </c>
    </row>
    <row r="455" spans="1:8" x14ac:dyDescent="0.3">
      <c r="A455">
        <v>454</v>
      </c>
      <c r="B455" s="3">
        <v>90</v>
      </c>
      <c r="C455" s="3"/>
      <c r="D455" s="3"/>
      <c r="E455" s="3"/>
      <c r="F455" s="3"/>
    </row>
    <row r="456" spans="1:8" x14ac:dyDescent="0.3">
      <c r="A456">
        <v>455</v>
      </c>
      <c r="B456" s="3">
        <v>88</v>
      </c>
      <c r="C456" s="3"/>
      <c r="D456" s="3"/>
      <c r="E456" s="3"/>
      <c r="F456" s="3"/>
    </row>
    <row r="457" spans="1:8" x14ac:dyDescent="0.3">
      <c r="A457">
        <v>456</v>
      </c>
      <c r="B457" s="3">
        <v>87</v>
      </c>
      <c r="C457" s="3"/>
      <c r="D457" s="3"/>
      <c r="E457" s="3"/>
      <c r="F457" s="3"/>
    </row>
    <row r="458" spans="1:8" x14ac:dyDescent="0.3">
      <c r="A458">
        <v>457</v>
      </c>
      <c r="B458" s="3">
        <v>98</v>
      </c>
      <c r="C458" s="3"/>
      <c r="D458" s="3"/>
      <c r="E458" s="3"/>
      <c r="F458" s="3"/>
    </row>
    <row r="459" spans="1:8" x14ac:dyDescent="0.3">
      <c r="A459">
        <v>458</v>
      </c>
      <c r="B459" s="3">
        <v>96</v>
      </c>
      <c r="C459" s="3"/>
      <c r="D459" s="3"/>
      <c r="E459" s="3"/>
      <c r="F459" s="3"/>
    </row>
    <row r="460" spans="1:8" x14ac:dyDescent="0.3">
      <c r="A460">
        <v>459</v>
      </c>
      <c r="B460" s="3">
        <v>90</v>
      </c>
      <c r="C460" s="3"/>
      <c r="D460" s="3"/>
      <c r="E460" s="3"/>
      <c r="F460" s="3"/>
    </row>
    <row r="461" spans="1:8" x14ac:dyDescent="0.3">
      <c r="A461">
        <v>460</v>
      </c>
      <c r="B461" s="3">
        <v>44</v>
      </c>
      <c r="C461" s="3">
        <v>44</v>
      </c>
      <c r="D461" s="3">
        <v>44</v>
      </c>
      <c r="E461" s="3"/>
      <c r="F461" s="3">
        <v>1</v>
      </c>
      <c r="G461">
        <v>1</v>
      </c>
    </row>
    <row r="462" spans="1:8" x14ac:dyDescent="0.3">
      <c r="A462">
        <v>461</v>
      </c>
      <c r="B462" s="3">
        <v>94</v>
      </c>
      <c r="C462" s="3"/>
      <c r="D462" s="3"/>
      <c r="E462" s="3"/>
      <c r="F462" s="3"/>
    </row>
    <row r="463" spans="1:8" x14ac:dyDescent="0.3">
      <c r="A463">
        <v>462</v>
      </c>
      <c r="B463" s="3">
        <v>52</v>
      </c>
      <c r="C463" s="3"/>
      <c r="D463" s="3">
        <v>52</v>
      </c>
      <c r="E463" s="3"/>
      <c r="F463" s="3"/>
      <c r="G463">
        <v>1</v>
      </c>
    </row>
    <row r="464" spans="1:8" x14ac:dyDescent="0.3">
      <c r="A464">
        <v>463</v>
      </c>
      <c r="B464" s="3">
        <v>55</v>
      </c>
      <c r="C464" s="3"/>
      <c r="D464" s="3">
        <v>55</v>
      </c>
      <c r="E464" s="3"/>
      <c r="F464" s="3"/>
      <c r="G464">
        <v>1</v>
      </c>
    </row>
    <row r="465" spans="1:8" x14ac:dyDescent="0.3">
      <c r="A465">
        <v>464</v>
      </c>
      <c r="B465" s="3">
        <v>90</v>
      </c>
      <c r="C465" s="3"/>
      <c r="D465" s="3"/>
      <c r="E465" s="3"/>
      <c r="F465" s="3"/>
    </row>
    <row r="466" spans="1:8" x14ac:dyDescent="0.3">
      <c r="A466">
        <v>465</v>
      </c>
      <c r="B466" s="3">
        <v>89</v>
      </c>
      <c r="C466" s="3"/>
      <c r="D466" s="3"/>
      <c r="E466" s="3"/>
      <c r="F466" s="3"/>
    </row>
    <row r="467" spans="1:8" x14ac:dyDescent="0.3">
      <c r="A467">
        <v>466</v>
      </c>
      <c r="B467" s="3">
        <v>82</v>
      </c>
      <c r="C467" s="3"/>
      <c r="D467" s="3"/>
      <c r="E467" s="3"/>
      <c r="F467" s="3"/>
    </row>
    <row r="468" spans="1:8" x14ac:dyDescent="0.3">
      <c r="A468">
        <v>467</v>
      </c>
      <c r="B468" s="3">
        <v>69</v>
      </c>
      <c r="C468" s="3"/>
      <c r="D468" s="3"/>
      <c r="E468" s="3">
        <v>69</v>
      </c>
      <c r="F468" s="3"/>
      <c r="H468">
        <v>1</v>
      </c>
    </row>
    <row r="469" spans="1:8" x14ac:dyDescent="0.3">
      <c r="A469">
        <v>468</v>
      </c>
      <c r="B469" s="3">
        <v>94</v>
      </c>
      <c r="C469" s="3"/>
      <c r="D469" s="3"/>
      <c r="E469" s="3"/>
      <c r="F469" s="3"/>
    </row>
    <row r="470" spans="1:8" x14ac:dyDescent="0.3">
      <c r="A470">
        <v>469</v>
      </c>
      <c r="B470" s="3">
        <v>86</v>
      </c>
      <c r="C470" s="3"/>
      <c r="D470" s="3"/>
      <c r="E470" s="3"/>
      <c r="F470" s="3"/>
    </row>
    <row r="471" spans="1:8" x14ac:dyDescent="0.3">
      <c r="A471">
        <v>470</v>
      </c>
      <c r="B471" s="3">
        <v>94</v>
      </c>
      <c r="C471" s="3"/>
      <c r="D471" s="3"/>
      <c r="E471" s="3"/>
      <c r="F471" s="3"/>
    </row>
    <row r="472" spans="1:8" x14ac:dyDescent="0.3">
      <c r="A472">
        <v>471</v>
      </c>
      <c r="B472" s="3">
        <v>87</v>
      </c>
      <c r="C472" s="3"/>
      <c r="D472" s="3"/>
      <c r="E472" s="3"/>
      <c r="F472" s="3"/>
    </row>
    <row r="473" spans="1:8" x14ac:dyDescent="0.3">
      <c r="A473">
        <v>472</v>
      </c>
      <c r="B473" s="3">
        <v>76</v>
      </c>
      <c r="C473" s="3"/>
      <c r="D473" s="3"/>
      <c r="E473" s="3"/>
      <c r="F473" s="3"/>
    </row>
    <row r="474" spans="1:8" x14ac:dyDescent="0.3">
      <c r="A474">
        <v>473</v>
      </c>
      <c r="B474" s="3">
        <v>95</v>
      </c>
      <c r="C474" s="3"/>
      <c r="D474" s="3"/>
      <c r="E474" s="3"/>
      <c r="F474" s="3"/>
    </row>
    <row r="475" spans="1:8" x14ac:dyDescent="0.3">
      <c r="A475">
        <v>474</v>
      </c>
      <c r="B475" s="3">
        <v>85</v>
      </c>
      <c r="C475" s="3"/>
      <c r="D475" s="3"/>
      <c r="E475" s="3"/>
      <c r="F475" s="3"/>
    </row>
    <row r="476" spans="1:8" x14ac:dyDescent="0.3">
      <c r="A476">
        <v>475</v>
      </c>
      <c r="B476" s="3">
        <v>70</v>
      </c>
      <c r="C476" s="3"/>
      <c r="D476" s="3"/>
      <c r="E476" s="3">
        <v>70</v>
      </c>
      <c r="F476" s="3"/>
      <c r="H476">
        <v>1</v>
      </c>
    </row>
    <row r="477" spans="1:8" x14ac:dyDescent="0.3">
      <c r="A477">
        <v>476</v>
      </c>
      <c r="B477" s="3">
        <v>81</v>
      </c>
      <c r="C477" s="3"/>
      <c r="D477" s="3"/>
      <c r="E477" s="3"/>
      <c r="F477" s="3"/>
    </row>
    <row r="478" spans="1:8" x14ac:dyDescent="0.3">
      <c r="A478">
        <v>477</v>
      </c>
      <c r="B478" s="3">
        <v>84</v>
      </c>
      <c r="C478" s="3"/>
      <c r="D478" s="3"/>
      <c r="E478" s="3"/>
      <c r="F478" s="3"/>
    </row>
    <row r="479" spans="1:8" x14ac:dyDescent="0.3">
      <c r="A479">
        <v>478</v>
      </c>
      <c r="B479" s="3">
        <v>89</v>
      </c>
      <c r="C479" s="3"/>
      <c r="D479" s="3"/>
      <c r="E479" s="3"/>
      <c r="F479" s="3"/>
    </row>
    <row r="480" spans="1:8" x14ac:dyDescent="0.3">
      <c r="A480">
        <v>479</v>
      </c>
      <c r="B480" s="3">
        <v>82</v>
      </c>
      <c r="C480" s="3"/>
      <c r="D480" s="3"/>
      <c r="E480" s="3"/>
      <c r="F480" s="3"/>
    </row>
    <row r="481" spans="1:8" x14ac:dyDescent="0.3">
      <c r="A481">
        <v>480</v>
      </c>
      <c r="B481" s="3">
        <v>76</v>
      </c>
      <c r="C481" s="3"/>
      <c r="D481" s="3"/>
      <c r="E481" s="3"/>
      <c r="F481" s="3"/>
    </row>
    <row r="482" spans="1:8" x14ac:dyDescent="0.3">
      <c r="A482">
        <v>481</v>
      </c>
      <c r="B482" s="3">
        <v>87</v>
      </c>
      <c r="C482" s="3"/>
      <c r="D482" s="3"/>
      <c r="E482" s="3"/>
      <c r="F482" s="3"/>
    </row>
    <row r="483" spans="1:8" x14ac:dyDescent="0.3">
      <c r="A483">
        <v>482</v>
      </c>
      <c r="B483" s="3">
        <v>70</v>
      </c>
      <c r="C483" s="3"/>
      <c r="D483" s="3"/>
      <c r="E483" s="3">
        <v>70</v>
      </c>
      <c r="F483" s="3"/>
      <c r="H483">
        <v>1</v>
      </c>
    </row>
    <row r="484" spans="1:8" x14ac:dyDescent="0.3">
      <c r="A484">
        <v>483</v>
      </c>
      <c r="B484" s="3">
        <v>82</v>
      </c>
      <c r="C484" s="3"/>
      <c r="D484" s="3"/>
      <c r="E484" s="3"/>
      <c r="F484" s="3"/>
    </row>
    <row r="485" spans="1:8" x14ac:dyDescent="0.3">
      <c r="A485">
        <v>484</v>
      </c>
      <c r="B485" s="3">
        <v>98</v>
      </c>
      <c r="C485" s="3"/>
      <c r="D485" s="3"/>
      <c r="E485" s="3"/>
      <c r="F485" s="3"/>
    </row>
    <row r="486" spans="1:8" x14ac:dyDescent="0.3">
      <c r="A486">
        <v>485</v>
      </c>
      <c r="B486" s="3">
        <v>88</v>
      </c>
      <c r="C486" s="3"/>
      <c r="D486" s="3"/>
      <c r="E486" s="3"/>
      <c r="F486" s="3"/>
    </row>
    <row r="487" spans="1:8" x14ac:dyDescent="0.3">
      <c r="A487">
        <v>486</v>
      </c>
      <c r="B487" s="3">
        <v>83</v>
      </c>
      <c r="C487" s="3"/>
      <c r="D487" s="3"/>
      <c r="E487" s="3"/>
      <c r="F487" s="3"/>
    </row>
    <row r="488" spans="1:8" x14ac:dyDescent="0.3">
      <c r="A488">
        <v>487</v>
      </c>
      <c r="B488" s="3">
        <v>78</v>
      </c>
      <c r="C488" s="3"/>
      <c r="D488" s="3"/>
      <c r="E488" s="3"/>
      <c r="F488" s="3"/>
    </row>
    <row r="489" spans="1:8" x14ac:dyDescent="0.3">
      <c r="A489">
        <v>488</v>
      </c>
      <c r="B489" s="3">
        <v>85</v>
      </c>
      <c r="C489" s="3"/>
      <c r="D489" s="3"/>
      <c r="E489" s="3"/>
      <c r="F489" s="3"/>
    </row>
    <row r="490" spans="1:8" x14ac:dyDescent="0.3">
      <c r="A490">
        <v>489</v>
      </c>
      <c r="B490" s="3">
        <v>95</v>
      </c>
      <c r="C490" s="3"/>
      <c r="D490" s="3"/>
      <c r="E490" s="3"/>
      <c r="F490" s="3"/>
    </row>
    <row r="491" spans="1:8" x14ac:dyDescent="0.3">
      <c r="A491">
        <v>490</v>
      </c>
      <c r="B491" s="3">
        <v>51</v>
      </c>
      <c r="C491" s="3"/>
      <c r="D491" s="3">
        <v>51</v>
      </c>
      <c r="E491" s="3"/>
      <c r="F491" s="3"/>
      <c r="G491">
        <v>1</v>
      </c>
    </row>
    <row r="492" spans="1:8" x14ac:dyDescent="0.3">
      <c r="A492">
        <v>491</v>
      </c>
      <c r="B492" s="3">
        <v>62</v>
      </c>
      <c r="C492" s="3"/>
      <c r="D492" s="3">
        <v>62</v>
      </c>
      <c r="E492" s="3"/>
      <c r="F492" s="3"/>
      <c r="G492">
        <v>1</v>
      </c>
    </row>
    <row r="493" spans="1:8" x14ac:dyDescent="0.3">
      <c r="A493">
        <v>492</v>
      </c>
      <c r="B493" s="3">
        <v>94</v>
      </c>
      <c r="C493" s="3"/>
      <c r="D493" s="3"/>
      <c r="E493" s="3"/>
      <c r="F493" s="3"/>
    </row>
    <row r="494" spans="1:8" x14ac:dyDescent="0.3">
      <c r="A494">
        <v>493</v>
      </c>
      <c r="B494" s="3">
        <v>92</v>
      </c>
      <c r="C494" s="3"/>
      <c r="D494" s="3"/>
      <c r="E494" s="3"/>
      <c r="F494" s="3"/>
    </row>
    <row r="495" spans="1:8" x14ac:dyDescent="0.3">
      <c r="A495">
        <v>494</v>
      </c>
      <c r="B495" s="3">
        <v>58</v>
      </c>
      <c r="C495" s="3"/>
      <c r="D495" s="3">
        <v>58</v>
      </c>
      <c r="E495" s="3"/>
      <c r="F495" s="3"/>
      <c r="G495">
        <v>1</v>
      </c>
    </row>
    <row r="496" spans="1:8" x14ac:dyDescent="0.3">
      <c r="A496">
        <v>495</v>
      </c>
      <c r="B496" s="3">
        <v>74</v>
      </c>
      <c r="C496" s="3"/>
      <c r="D496" s="3"/>
      <c r="E496" s="3">
        <v>74</v>
      </c>
      <c r="F496" s="3"/>
      <c r="H496">
        <v>1</v>
      </c>
    </row>
    <row r="497" spans="1:7" x14ac:dyDescent="0.3">
      <c r="A497">
        <v>496</v>
      </c>
      <c r="B497" s="3">
        <v>93</v>
      </c>
      <c r="C497" s="3"/>
      <c r="D497" s="3"/>
      <c r="E497" s="3"/>
      <c r="F497" s="3"/>
    </row>
    <row r="498" spans="1:7" x14ac:dyDescent="0.3">
      <c r="A498">
        <v>497</v>
      </c>
      <c r="B498" s="3">
        <v>92</v>
      </c>
      <c r="C498" s="3"/>
      <c r="D498" s="3"/>
      <c r="E498" s="3"/>
      <c r="F498" s="3"/>
    </row>
    <row r="499" spans="1:7" x14ac:dyDescent="0.3">
      <c r="A499">
        <v>498</v>
      </c>
      <c r="B499" s="3">
        <v>92</v>
      </c>
      <c r="C499" s="3"/>
      <c r="D499" s="3"/>
      <c r="E499" s="3"/>
      <c r="F499" s="3"/>
    </row>
    <row r="500" spans="1:7" x14ac:dyDescent="0.3">
      <c r="A500">
        <v>499</v>
      </c>
      <c r="B500" s="3">
        <v>91</v>
      </c>
      <c r="C500" s="3"/>
      <c r="D500" s="3"/>
      <c r="E500" s="3"/>
      <c r="F500" s="3"/>
    </row>
    <row r="501" spans="1:7" x14ac:dyDescent="0.3">
      <c r="A501">
        <v>500</v>
      </c>
      <c r="B501" s="3">
        <v>92</v>
      </c>
      <c r="C501" s="3"/>
      <c r="D501" s="3"/>
      <c r="E501" s="3"/>
      <c r="F501" s="3"/>
    </row>
    <row r="502" spans="1:7" x14ac:dyDescent="0.3">
      <c r="A502">
        <v>501</v>
      </c>
      <c r="B502" s="3">
        <v>88</v>
      </c>
      <c r="C502" s="3"/>
      <c r="D502" s="3"/>
      <c r="E502" s="3"/>
      <c r="F502" s="3"/>
    </row>
    <row r="503" spans="1:7" x14ac:dyDescent="0.3">
      <c r="A503">
        <v>502</v>
      </c>
      <c r="B503" s="3">
        <v>86</v>
      </c>
      <c r="C503" s="3"/>
      <c r="D503" s="3"/>
      <c r="E503" s="3"/>
      <c r="F503" s="3"/>
    </row>
    <row r="504" spans="1:7" x14ac:dyDescent="0.3">
      <c r="A504">
        <v>503</v>
      </c>
      <c r="B504" s="3">
        <v>84</v>
      </c>
      <c r="C504" s="3"/>
      <c r="D504" s="3"/>
      <c r="E504" s="3"/>
      <c r="F504" s="3"/>
    </row>
    <row r="505" spans="1:7" x14ac:dyDescent="0.3">
      <c r="A505">
        <v>504</v>
      </c>
      <c r="B505" s="3">
        <v>90</v>
      </c>
      <c r="C505" s="3"/>
      <c r="D505" s="3"/>
      <c r="E505" s="3"/>
      <c r="F505" s="3"/>
    </row>
    <row r="506" spans="1:7" x14ac:dyDescent="0.3">
      <c r="A506">
        <v>505</v>
      </c>
      <c r="B506" s="3">
        <v>63</v>
      </c>
      <c r="C506" s="3"/>
      <c r="D506" s="3">
        <v>63</v>
      </c>
      <c r="E506" s="3"/>
      <c r="F506" s="3"/>
      <c r="G506">
        <v>1</v>
      </c>
    </row>
    <row r="507" spans="1:7" x14ac:dyDescent="0.3">
      <c r="A507">
        <v>506</v>
      </c>
      <c r="B507" s="3">
        <v>98</v>
      </c>
      <c r="C507" s="3"/>
      <c r="D507" s="3"/>
      <c r="E507" s="3"/>
      <c r="F507" s="3"/>
    </row>
    <row r="508" spans="1:7" x14ac:dyDescent="0.3">
      <c r="A508">
        <v>507</v>
      </c>
      <c r="B508" s="3">
        <v>90</v>
      </c>
      <c r="C508" s="3"/>
      <c r="D508" s="3"/>
      <c r="E508" s="3"/>
      <c r="F508" s="3"/>
    </row>
    <row r="509" spans="1:7" x14ac:dyDescent="0.3">
      <c r="A509">
        <v>508</v>
      </c>
      <c r="B509" s="3">
        <v>95</v>
      </c>
      <c r="C509" s="3"/>
      <c r="D509" s="3"/>
      <c r="E509" s="3"/>
      <c r="F509" s="3"/>
    </row>
    <row r="510" spans="1:7" x14ac:dyDescent="0.3">
      <c r="A510">
        <v>509</v>
      </c>
      <c r="B510" s="3">
        <v>76</v>
      </c>
      <c r="C510" s="3"/>
      <c r="D510" s="3"/>
      <c r="E510" s="3"/>
      <c r="F510" s="3"/>
    </row>
    <row r="511" spans="1:7" x14ac:dyDescent="0.3">
      <c r="A511">
        <v>510</v>
      </c>
      <c r="B511" s="3">
        <v>94</v>
      </c>
      <c r="C511" s="3"/>
      <c r="D511" s="3"/>
      <c r="E511" s="3"/>
      <c r="F511" s="3"/>
    </row>
    <row r="512" spans="1:7" x14ac:dyDescent="0.3">
      <c r="A512">
        <v>511</v>
      </c>
      <c r="B512" s="3">
        <v>90</v>
      </c>
      <c r="C512" s="3"/>
      <c r="D512" s="3"/>
      <c r="E512" s="3"/>
      <c r="F512" s="3"/>
    </row>
    <row r="513" spans="1:8" x14ac:dyDescent="0.3">
      <c r="A513">
        <v>512</v>
      </c>
      <c r="B513" s="3">
        <v>87</v>
      </c>
      <c r="C513" s="3"/>
      <c r="D513" s="3"/>
      <c r="E513" s="3"/>
      <c r="F513" s="3"/>
    </row>
    <row r="514" spans="1:8" x14ac:dyDescent="0.3">
      <c r="A514">
        <v>513</v>
      </c>
      <c r="B514" s="3">
        <v>87</v>
      </c>
      <c r="C514" s="3"/>
      <c r="D514" s="3"/>
      <c r="E514" s="3"/>
      <c r="F514" s="3"/>
    </row>
    <row r="515" spans="1:8" x14ac:dyDescent="0.3">
      <c r="A515">
        <v>514</v>
      </c>
      <c r="B515" s="3">
        <v>69</v>
      </c>
      <c r="C515" s="3"/>
      <c r="D515" s="3"/>
      <c r="E515" s="3">
        <v>69</v>
      </c>
      <c r="F515" s="3"/>
      <c r="H515">
        <v>1</v>
      </c>
    </row>
    <row r="516" spans="1:8" x14ac:dyDescent="0.3">
      <c r="A516">
        <v>515</v>
      </c>
      <c r="B516" s="3">
        <v>90</v>
      </c>
      <c r="C516" s="3"/>
      <c r="D516" s="3"/>
      <c r="E516" s="3"/>
      <c r="F516" s="3"/>
    </row>
    <row r="517" spans="1:8" x14ac:dyDescent="0.3">
      <c r="A517">
        <v>516</v>
      </c>
      <c r="B517" s="3">
        <v>92</v>
      </c>
      <c r="C517" s="3"/>
      <c r="D517" s="3"/>
      <c r="E517" s="3"/>
      <c r="F517" s="3"/>
    </row>
    <row r="518" spans="1:8" x14ac:dyDescent="0.3">
      <c r="A518">
        <v>517</v>
      </c>
      <c r="B518" s="3">
        <v>91</v>
      </c>
      <c r="C518" s="3"/>
      <c r="D518" s="3"/>
      <c r="E518" s="3"/>
      <c r="F518" s="3"/>
    </row>
    <row r="519" spans="1:8" x14ac:dyDescent="0.3">
      <c r="A519">
        <v>518</v>
      </c>
      <c r="B519" s="3">
        <v>69</v>
      </c>
      <c r="C519" s="3"/>
      <c r="D519" s="3"/>
      <c r="E519" s="3">
        <v>69</v>
      </c>
      <c r="F519" s="3"/>
      <c r="H519">
        <v>1</v>
      </c>
    </row>
    <row r="520" spans="1:8" x14ac:dyDescent="0.3">
      <c r="A520">
        <v>519</v>
      </c>
      <c r="B520" s="3">
        <v>79</v>
      </c>
      <c r="C520" s="3"/>
      <c r="D520" s="3"/>
      <c r="E520" s="3"/>
      <c r="F520" s="3"/>
    </row>
    <row r="521" spans="1:8" x14ac:dyDescent="0.3">
      <c r="A521">
        <v>520</v>
      </c>
      <c r="B521" s="3">
        <v>62</v>
      </c>
      <c r="C521" s="3"/>
      <c r="D521" s="3">
        <v>62</v>
      </c>
      <c r="E521" s="3"/>
      <c r="F521" s="3"/>
      <c r="G521">
        <v>1</v>
      </c>
    </row>
    <row r="522" spans="1:8" x14ac:dyDescent="0.3">
      <c r="A522">
        <v>521</v>
      </c>
      <c r="B522" s="3">
        <v>87</v>
      </c>
      <c r="C522" s="3"/>
      <c r="D522" s="3"/>
      <c r="E522" s="3"/>
      <c r="F522" s="3"/>
    </row>
    <row r="523" spans="1:8" x14ac:dyDescent="0.3">
      <c r="A523">
        <v>522</v>
      </c>
      <c r="B523" s="3">
        <v>78</v>
      </c>
      <c r="C523" s="3"/>
      <c r="D523" s="3"/>
      <c r="E523" s="3"/>
      <c r="F523" s="3"/>
    </row>
    <row r="524" spans="1:8" x14ac:dyDescent="0.3">
      <c r="A524">
        <v>523</v>
      </c>
      <c r="B524" s="3">
        <v>98</v>
      </c>
      <c r="C524" s="3"/>
      <c r="D524" s="3"/>
      <c r="E524" s="3"/>
      <c r="F524" s="3"/>
    </row>
    <row r="525" spans="1:8" x14ac:dyDescent="0.3">
      <c r="A525">
        <v>524</v>
      </c>
      <c r="B525" s="3">
        <v>68</v>
      </c>
      <c r="C525" s="3"/>
      <c r="D525" s="3"/>
      <c r="E525" s="3">
        <v>68</v>
      </c>
      <c r="F525" s="3"/>
      <c r="H525">
        <v>1</v>
      </c>
    </row>
    <row r="526" spans="1:8" x14ac:dyDescent="0.3">
      <c r="A526">
        <v>525</v>
      </c>
      <c r="B526" s="3">
        <v>90</v>
      </c>
      <c r="C526" s="3"/>
      <c r="D526" s="3"/>
      <c r="E526" s="3"/>
      <c r="F526" s="3"/>
    </row>
    <row r="527" spans="1:8" x14ac:dyDescent="0.3">
      <c r="A527">
        <v>526</v>
      </c>
      <c r="B527" s="3">
        <v>77</v>
      </c>
      <c r="C527" s="3"/>
      <c r="D527" s="3"/>
      <c r="E527" s="3"/>
      <c r="F527" s="3"/>
    </row>
    <row r="528" spans="1:8" x14ac:dyDescent="0.3">
      <c r="A528">
        <v>527</v>
      </c>
      <c r="B528" s="3">
        <v>87</v>
      </c>
      <c r="C528" s="3"/>
      <c r="D528" s="3"/>
      <c r="E528" s="3"/>
      <c r="F528" s="3"/>
    </row>
    <row r="529" spans="1:8" x14ac:dyDescent="0.3">
      <c r="A529">
        <v>528</v>
      </c>
      <c r="B529" s="3">
        <v>85</v>
      </c>
      <c r="C529" s="3"/>
      <c r="D529" s="3"/>
      <c r="E529" s="3"/>
      <c r="F529" s="3"/>
    </row>
    <row r="530" spans="1:8" x14ac:dyDescent="0.3">
      <c r="A530">
        <v>529</v>
      </c>
      <c r="B530" s="3">
        <v>83</v>
      </c>
      <c r="C530" s="3"/>
      <c r="D530" s="3"/>
      <c r="E530" s="3"/>
      <c r="F530" s="3"/>
    </row>
    <row r="531" spans="1:8" x14ac:dyDescent="0.3">
      <c r="A531">
        <v>530</v>
      </c>
      <c r="B531" s="3">
        <v>97</v>
      </c>
      <c r="C531" s="3"/>
      <c r="D531" s="3"/>
      <c r="E531" s="3"/>
      <c r="F531" s="3"/>
    </row>
    <row r="532" spans="1:8" x14ac:dyDescent="0.3">
      <c r="A532">
        <v>531</v>
      </c>
      <c r="B532" s="3">
        <v>72</v>
      </c>
      <c r="C532" s="3"/>
      <c r="D532" s="3"/>
      <c r="E532" s="3">
        <v>72</v>
      </c>
      <c r="F532" s="3"/>
      <c r="H532">
        <v>1</v>
      </c>
    </row>
    <row r="533" spans="1:8" x14ac:dyDescent="0.3">
      <c r="A533">
        <v>532</v>
      </c>
      <c r="B533" s="3">
        <v>89</v>
      </c>
      <c r="C533" s="3"/>
      <c r="D533" s="3"/>
      <c r="E533" s="3"/>
      <c r="F533" s="3"/>
    </row>
    <row r="534" spans="1:8" x14ac:dyDescent="0.3">
      <c r="A534">
        <v>533</v>
      </c>
      <c r="B534" s="3">
        <v>70</v>
      </c>
      <c r="C534" s="3"/>
      <c r="D534" s="3"/>
      <c r="E534" s="3">
        <v>70</v>
      </c>
      <c r="F534" s="3"/>
      <c r="H534">
        <v>1</v>
      </c>
    </row>
    <row r="535" spans="1:8" x14ac:dyDescent="0.3">
      <c r="A535">
        <v>534</v>
      </c>
      <c r="B535" s="3">
        <v>55</v>
      </c>
      <c r="C535" s="3"/>
      <c r="D535" s="3">
        <v>55</v>
      </c>
      <c r="E535" s="3"/>
      <c r="F535" s="3"/>
      <c r="G535">
        <v>1</v>
      </c>
    </row>
    <row r="536" spans="1:8" x14ac:dyDescent="0.3">
      <c r="A536">
        <v>535</v>
      </c>
      <c r="B536" s="3">
        <v>70</v>
      </c>
      <c r="C536" s="3"/>
      <c r="D536" s="3"/>
      <c r="E536" s="3">
        <v>70</v>
      </c>
      <c r="F536" s="3"/>
      <c r="H536">
        <v>1</v>
      </c>
    </row>
    <row r="537" spans="1:8" x14ac:dyDescent="0.3">
      <c r="A537">
        <v>536</v>
      </c>
      <c r="B537" s="3">
        <v>83</v>
      </c>
      <c r="C537" s="3"/>
      <c r="D537" s="3"/>
      <c r="E537" s="3"/>
      <c r="F537" s="3"/>
    </row>
    <row r="538" spans="1:8" x14ac:dyDescent="0.3">
      <c r="A538">
        <v>537</v>
      </c>
      <c r="B538" s="3">
        <v>86</v>
      </c>
      <c r="C538" s="3"/>
      <c r="D538" s="3"/>
      <c r="E538" s="3"/>
      <c r="F538" s="3"/>
    </row>
    <row r="539" spans="1:8" x14ac:dyDescent="0.3">
      <c r="A539">
        <v>538</v>
      </c>
      <c r="B539" s="3">
        <v>79</v>
      </c>
      <c r="C539" s="3"/>
      <c r="D539" s="3"/>
      <c r="E539" s="3"/>
      <c r="F539" s="3"/>
    </row>
    <row r="540" spans="1:8" x14ac:dyDescent="0.3">
      <c r="A540">
        <v>539</v>
      </c>
      <c r="B540" s="3">
        <v>75</v>
      </c>
      <c r="C540" s="3"/>
      <c r="D540" s="3"/>
      <c r="E540" s="3"/>
      <c r="F540" s="3"/>
    </row>
    <row r="541" spans="1:8" x14ac:dyDescent="0.3">
      <c r="A541">
        <v>540</v>
      </c>
      <c r="B541" s="3">
        <v>90</v>
      </c>
      <c r="C541" s="3"/>
      <c r="D541" s="3"/>
      <c r="E541" s="3"/>
      <c r="F541" s="3"/>
    </row>
    <row r="542" spans="1:8" x14ac:dyDescent="0.3">
      <c r="A542">
        <v>541</v>
      </c>
      <c r="B542" s="3">
        <v>80</v>
      </c>
      <c r="C542" s="3"/>
      <c r="D542" s="3"/>
      <c r="E542" s="3"/>
      <c r="F542" s="3"/>
    </row>
    <row r="543" spans="1:8" x14ac:dyDescent="0.3">
      <c r="A543">
        <v>542</v>
      </c>
      <c r="B543" s="3">
        <v>82</v>
      </c>
      <c r="C543" s="3"/>
      <c r="D543" s="3"/>
      <c r="E543" s="3"/>
      <c r="F543" s="3"/>
    </row>
    <row r="544" spans="1:8" x14ac:dyDescent="0.3">
      <c r="A544">
        <v>543</v>
      </c>
      <c r="B544" s="3">
        <v>83</v>
      </c>
      <c r="C544" s="3"/>
      <c r="D544" s="3"/>
      <c r="E544" s="3"/>
      <c r="F544" s="3"/>
    </row>
    <row r="545" spans="1:8" x14ac:dyDescent="0.3">
      <c r="A545">
        <v>544</v>
      </c>
      <c r="B545" s="3">
        <v>48</v>
      </c>
      <c r="C545" s="3">
        <v>48</v>
      </c>
      <c r="D545" s="3">
        <v>48</v>
      </c>
      <c r="E545" s="3"/>
      <c r="F545" s="3">
        <v>1</v>
      </c>
      <c r="G545">
        <v>1</v>
      </c>
    </row>
    <row r="546" spans="1:8" x14ac:dyDescent="0.3">
      <c r="A546">
        <v>545</v>
      </c>
      <c r="B546" s="3">
        <v>85</v>
      </c>
      <c r="C546" s="3"/>
      <c r="D546" s="3"/>
      <c r="E546" s="3"/>
      <c r="F546" s="3"/>
    </row>
    <row r="547" spans="1:8" x14ac:dyDescent="0.3">
      <c r="A547">
        <v>546</v>
      </c>
      <c r="B547" s="3">
        <v>67</v>
      </c>
      <c r="C547" s="3"/>
      <c r="D547" s="3"/>
      <c r="E547" s="3">
        <v>67</v>
      </c>
      <c r="F547" s="3"/>
      <c r="H547">
        <v>1</v>
      </c>
    </row>
    <row r="548" spans="1:8" x14ac:dyDescent="0.3">
      <c r="A548">
        <v>547</v>
      </c>
      <c r="B548" s="3">
        <v>87</v>
      </c>
      <c r="C548" s="3"/>
      <c r="D548" s="3"/>
      <c r="E548" s="3"/>
      <c r="F548" s="3"/>
    </row>
    <row r="549" spans="1:8" x14ac:dyDescent="0.3">
      <c r="A549">
        <v>548</v>
      </c>
      <c r="B549" s="3">
        <v>80</v>
      </c>
      <c r="C549" s="3"/>
      <c r="D549" s="3"/>
      <c r="E549" s="3"/>
      <c r="F549" s="3"/>
    </row>
    <row r="550" spans="1:8" x14ac:dyDescent="0.3">
      <c r="A550">
        <v>549</v>
      </c>
      <c r="B550" s="3">
        <v>90</v>
      </c>
      <c r="C550" s="3"/>
      <c r="D550" s="3"/>
      <c r="E550" s="3"/>
      <c r="F550" s="3"/>
    </row>
    <row r="551" spans="1:8" x14ac:dyDescent="0.3">
      <c r="A551">
        <v>550</v>
      </c>
      <c r="B551" s="3">
        <v>85</v>
      </c>
      <c r="C551" s="3"/>
      <c r="D551" s="3"/>
      <c r="E551" s="3"/>
      <c r="F551" s="3"/>
    </row>
    <row r="552" spans="1:8" x14ac:dyDescent="0.3">
      <c r="A552">
        <v>551</v>
      </c>
      <c r="B552" s="3">
        <v>71</v>
      </c>
      <c r="C552" s="3"/>
      <c r="D552" s="3"/>
      <c r="E552" s="3">
        <v>71</v>
      </c>
      <c r="F552" s="3"/>
      <c r="H552">
        <v>1</v>
      </c>
    </row>
    <row r="553" spans="1:8" x14ac:dyDescent="0.3">
      <c r="A553">
        <v>552</v>
      </c>
      <c r="B553" s="3">
        <v>99</v>
      </c>
      <c r="C553" s="3"/>
      <c r="D553" s="3"/>
      <c r="E553" s="3"/>
      <c r="F553" s="3"/>
    </row>
    <row r="554" spans="1:8" x14ac:dyDescent="0.3">
      <c r="A554">
        <v>553</v>
      </c>
      <c r="B554" s="3">
        <v>99</v>
      </c>
      <c r="C554" s="3"/>
      <c r="D554" s="3"/>
      <c r="E554" s="3"/>
      <c r="F554" s="3"/>
    </row>
    <row r="555" spans="1:8" x14ac:dyDescent="0.3">
      <c r="A555">
        <v>554</v>
      </c>
      <c r="B555" s="3">
        <v>95</v>
      </c>
      <c r="C555" s="3"/>
      <c r="D555" s="3"/>
      <c r="E555" s="3"/>
      <c r="F555" s="3"/>
    </row>
    <row r="556" spans="1:8" x14ac:dyDescent="0.3">
      <c r="A556">
        <v>555</v>
      </c>
      <c r="B556" s="3">
        <v>56</v>
      </c>
      <c r="C556" s="3"/>
      <c r="D556" s="3">
        <v>56</v>
      </c>
      <c r="E556" s="3"/>
      <c r="F556" s="3"/>
      <c r="G556">
        <v>1</v>
      </c>
    </row>
    <row r="557" spans="1:8" x14ac:dyDescent="0.3">
      <c r="A557">
        <v>556</v>
      </c>
      <c r="B557" s="3">
        <v>98</v>
      </c>
      <c r="C557" s="3"/>
      <c r="D557" s="3"/>
      <c r="E557" s="3"/>
      <c r="F557" s="3"/>
    </row>
    <row r="558" spans="1:8" x14ac:dyDescent="0.3">
      <c r="A558">
        <v>557</v>
      </c>
      <c r="B558" s="3">
        <v>92</v>
      </c>
      <c r="C558" s="3"/>
      <c r="D558" s="3"/>
      <c r="E558" s="3"/>
      <c r="F558" s="3"/>
    </row>
    <row r="559" spans="1:8" x14ac:dyDescent="0.3">
      <c r="A559">
        <v>558</v>
      </c>
      <c r="B559" s="3">
        <v>86</v>
      </c>
      <c r="C559" s="3"/>
      <c r="D559" s="3"/>
      <c r="E559" s="3"/>
      <c r="F559" s="3"/>
    </row>
    <row r="560" spans="1:8" x14ac:dyDescent="0.3">
      <c r="A560">
        <v>559</v>
      </c>
      <c r="B560" s="3">
        <v>75</v>
      </c>
      <c r="C560" s="3"/>
      <c r="D560" s="3"/>
      <c r="E560" s="3"/>
      <c r="F560" s="3"/>
    </row>
    <row r="561" spans="1:8" x14ac:dyDescent="0.3">
      <c r="A561">
        <v>560</v>
      </c>
      <c r="B561" s="3">
        <v>73</v>
      </c>
      <c r="C561" s="3"/>
      <c r="D561" s="3"/>
      <c r="E561" s="3">
        <v>73</v>
      </c>
      <c r="F561" s="3"/>
      <c r="H561">
        <v>1</v>
      </c>
    </row>
    <row r="562" spans="1:8" x14ac:dyDescent="0.3">
      <c r="A562">
        <v>561</v>
      </c>
      <c r="B562" s="3">
        <v>90</v>
      </c>
      <c r="C562" s="3"/>
      <c r="D562" s="3"/>
      <c r="E562" s="3"/>
      <c r="F562" s="3"/>
    </row>
    <row r="563" spans="1:8" x14ac:dyDescent="0.3">
      <c r="A563">
        <v>562</v>
      </c>
      <c r="B563" s="3">
        <v>89</v>
      </c>
      <c r="C563" s="3"/>
      <c r="D563" s="3"/>
      <c r="E563" s="3"/>
      <c r="F563" s="3"/>
    </row>
    <row r="564" spans="1:8" x14ac:dyDescent="0.3">
      <c r="A564">
        <v>563</v>
      </c>
      <c r="B564" s="3">
        <v>72</v>
      </c>
      <c r="C564" s="3"/>
      <c r="D564" s="3"/>
      <c r="E564" s="3">
        <v>72</v>
      </c>
      <c r="F564" s="3"/>
      <c r="H564">
        <v>1</v>
      </c>
    </row>
    <row r="565" spans="1:8" x14ac:dyDescent="0.3">
      <c r="A565">
        <v>564</v>
      </c>
      <c r="B565" s="3">
        <v>98</v>
      </c>
      <c r="C565" s="3"/>
      <c r="D565" s="3"/>
      <c r="E565" s="3"/>
      <c r="F565" s="3"/>
    </row>
    <row r="566" spans="1:8" x14ac:dyDescent="0.3">
      <c r="A566">
        <v>565</v>
      </c>
      <c r="B566" s="3">
        <v>97</v>
      </c>
      <c r="C566" s="3"/>
      <c r="D566" s="3"/>
      <c r="E566" s="3"/>
      <c r="F566" s="3"/>
    </row>
    <row r="567" spans="1:8" x14ac:dyDescent="0.3">
      <c r="A567">
        <v>566</v>
      </c>
      <c r="B567" s="3">
        <v>97</v>
      </c>
      <c r="C567" s="3"/>
      <c r="D567" s="3"/>
      <c r="E567" s="3"/>
      <c r="F567" s="3"/>
    </row>
    <row r="568" spans="1:8" x14ac:dyDescent="0.3">
      <c r="A568">
        <v>567</v>
      </c>
      <c r="B568" s="3">
        <v>72</v>
      </c>
      <c r="C568" s="3"/>
      <c r="D568" s="3"/>
      <c r="E568" s="3">
        <v>72</v>
      </c>
      <c r="F568" s="3"/>
      <c r="H568">
        <v>1</v>
      </c>
    </row>
    <row r="569" spans="1:8" x14ac:dyDescent="0.3">
      <c r="A569">
        <v>568</v>
      </c>
      <c r="B569" s="3">
        <v>88</v>
      </c>
      <c r="C569" s="3"/>
      <c r="D569" s="3"/>
      <c r="E569" s="3"/>
      <c r="F569" s="3"/>
    </row>
    <row r="570" spans="1:8" x14ac:dyDescent="0.3">
      <c r="A570">
        <v>569</v>
      </c>
      <c r="B570" s="3">
        <v>89</v>
      </c>
      <c r="C570" s="3"/>
      <c r="D570" s="3"/>
      <c r="E570" s="3"/>
      <c r="F570" s="3"/>
    </row>
    <row r="571" spans="1:8" x14ac:dyDescent="0.3">
      <c r="A571">
        <v>570</v>
      </c>
      <c r="B571" s="3">
        <v>87</v>
      </c>
      <c r="C571" s="3"/>
      <c r="D571" s="3"/>
      <c r="E571" s="3"/>
      <c r="F571" s="3"/>
    </row>
    <row r="572" spans="1:8" x14ac:dyDescent="0.3">
      <c r="A572">
        <v>571</v>
      </c>
      <c r="B572" s="3">
        <v>96</v>
      </c>
      <c r="C572" s="3"/>
      <c r="D572" s="3"/>
      <c r="E572" s="3"/>
      <c r="F572" s="3"/>
    </row>
    <row r="573" spans="1:8" x14ac:dyDescent="0.3">
      <c r="A573">
        <v>572</v>
      </c>
      <c r="B573" s="3">
        <v>65</v>
      </c>
      <c r="C573" s="3"/>
      <c r="D573" s="3"/>
      <c r="E573" s="3">
        <v>65</v>
      </c>
      <c r="F573" s="3"/>
      <c r="H573">
        <v>1</v>
      </c>
    </row>
    <row r="574" spans="1:8" x14ac:dyDescent="0.3">
      <c r="A574">
        <v>573</v>
      </c>
      <c r="B574" s="3">
        <v>75</v>
      </c>
      <c r="C574" s="3"/>
      <c r="D574" s="3"/>
      <c r="E574" s="3"/>
      <c r="F574" s="3"/>
    </row>
    <row r="575" spans="1:8" x14ac:dyDescent="0.3">
      <c r="A575">
        <v>574</v>
      </c>
      <c r="B575" s="3">
        <v>97</v>
      </c>
      <c r="C575" s="3"/>
      <c r="D575" s="3"/>
      <c r="E575" s="3"/>
      <c r="F575" s="3"/>
    </row>
    <row r="576" spans="1:8" x14ac:dyDescent="0.3">
      <c r="A576">
        <v>575</v>
      </c>
      <c r="B576" s="3">
        <v>74</v>
      </c>
      <c r="C576" s="3"/>
      <c r="D576" s="3"/>
      <c r="E576" s="3">
        <v>74</v>
      </c>
      <c r="F576" s="3"/>
      <c r="H576">
        <v>1</v>
      </c>
    </row>
    <row r="577" spans="1:8" x14ac:dyDescent="0.3">
      <c r="A577">
        <v>576</v>
      </c>
      <c r="B577" s="3">
        <v>91</v>
      </c>
      <c r="C577" s="3"/>
      <c r="D577" s="3"/>
      <c r="E577" s="3"/>
      <c r="F577" s="3"/>
    </row>
    <row r="578" spans="1:8" x14ac:dyDescent="0.3">
      <c r="A578">
        <v>577</v>
      </c>
      <c r="B578" s="3">
        <v>81</v>
      </c>
      <c r="C578" s="3"/>
      <c r="D578" s="3"/>
      <c r="E578" s="3"/>
      <c r="F578" s="3"/>
    </row>
    <row r="579" spans="1:8" x14ac:dyDescent="0.3">
      <c r="A579">
        <v>578</v>
      </c>
      <c r="B579" s="3">
        <v>68</v>
      </c>
      <c r="C579" s="3"/>
      <c r="D579" s="3"/>
      <c r="E579" s="3">
        <v>68</v>
      </c>
      <c r="F579" s="3"/>
      <c r="H579">
        <v>1</v>
      </c>
    </row>
    <row r="580" spans="1:8" x14ac:dyDescent="0.3">
      <c r="A580">
        <v>579</v>
      </c>
      <c r="B580" s="3">
        <v>72</v>
      </c>
      <c r="C580" s="3"/>
      <c r="D580" s="3"/>
      <c r="E580" s="3">
        <v>72</v>
      </c>
      <c r="F580" s="3"/>
      <c r="H580">
        <v>1</v>
      </c>
    </row>
    <row r="581" spans="1:8" x14ac:dyDescent="0.3">
      <c r="A581">
        <v>580</v>
      </c>
      <c r="B581" s="3">
        <v>69</v>
      </c>
      <c r="C581" s="3"/>
      <c r="D581" s="3"/>
      <c r="E581" s="3">
        <v>69</v>
      </c>
      <c r="F581" s="3"/>
      <c r="H581">
        <v>1</v>
      </c>
    </row>
    <row r="582" spans="1:8" x14ac:dyDescent="0.3">
      <c r="A582">
        <v>581</v>
      </c>
      <c r="B582" s="3">
        <v>78</v>
      </c>
      <c r="C582" s="3"/>
      <c r="D582" s="3"/>
      <c r="E582" s="3"/>
      <c r="F582" s="3"/>
    </row>
    <row r="583" spans="1:8" x14ac:dyDescent="0.3">
      <c r="A583">
        <v>582</v>
      </c>
      <c r="B583" s="3">
        <v>84</v>
      </c>
      <c r="C583" s="3"/>
      <c r="D583" s="3"/>
      <c r="E583" s="3"/>
      <c r="F583" s="3"/>
    </row>
    <row r="584" spans="1:8" x14ac:dyDescent="0.3">
      <c r="A584">
        <v>583</v>
      </c>
      <c r="B584" s="3">
        <v>81</v>
      </c>
      <c r="C584" s="3"/>
      <c r="D584" s="3"/>
      <c r="E584" s="3"/>
      <c r="F584" s="3"/>
    </row>
    <row r="585" spans="1:8" x14ac:dyDescent="0.3">
      <c r="A585">
        <v>584</v>
      </c>
      <c r="B585" s="3">
        <v>90</v>
      </c>
      <c r="C585" s="3"/>
      <c r="D585" s="3"/>
      <c r="E585" s="3"/>
      <c r="F585" s="3"/>
    </row>
    <row r="586" spans="1:8" x14ac:dyDescent="0.3">
      <c r="A586">
        <v>585</v>
      </c>
      <c r="B586" s="3">
        <v>84</v>
      </c>
      <c r="C586" s="3"/>
      <c r="D586" s="3"/>
      <c r="E586" s="3"/>
      <c r="F586" s="3"/>
    </row>
    <row r="587" spans="1:8" x14ac:dyDescent="0.3">
      <c r="A587">
        <v>586</v>
      </c>
      <c r="B587" s="3">
        <v>82</v>
      </c>
      <c r="C587" s="3"/>
      <c r="D587" s="3"/>
      <c r="E587" s="3"/>
      <c r="F587" s="3"/>
    </row>
    <row r="588" spans="1:8" x14ac:dyDescent="0.3">
      <c r="A588">
        <v>587</v>
      </c>
      <c r="B588" s="3">
        <v>88</v>
      </c>
      <c r="C588" s="3"/>
      <c r="D588" s="3"/>
      <c r="E588" s="3"/>
      <c r="F588" s="3"/>
    </row>
    <row r="589" spans="1:8" x14ac:dyDescent="0.3">
      <c r="A589">
        <v>588</v>
      </c>
      <c r="B589" s="3">
        <v>90</v>
      </c>
      <c r="C589" s="3"/>
      <c r="D589" s="3"/>
      <c r="E589" s="3"/>
      <c r="F589" s="3"/>
    </row>
    <row r="590" spans="1:8" x14ac:dyDescent="0.3">
      <c r="A590">
        <v>589</v>
      </c>
      <c r="B590" s="3">
        <v>62</v>
      </c>
      <c r="C590" s="3"/>
      <c r="D590" s="3">
        <v>62</v>
      </c>
      <c r="E590" s="3"/>
      <c r="F590" s="3"/>
      <c r="G590">
        <v>1</v>
      </c>
    </row>
    <row r="591" spans="1:8" x14ac:dyDescent="0.3">
      <c r="A591">
        <v>590</v>
      </c>
      <c r="B591" s="3">
        <v>88</v>
      </c>
      <c r="C591" s="3"/>
      <c r="D591" s="3"/>
      <c r="E591" s="3"/>
      <c r="F591" s="3"/>
    </row>
    <row r="592" spans="1:8" x14ac:dyDescent="0.3">
      <c r="A592">
        <v>591</v>
      </c>
      <c r="B592" s="3">
        <v>77</v>
      </c>
      <c r="C592" s="3"/>
      <c r="D592" s="3"/>
      <c r="E592" s="3"/>
      <c r="F592" s="3"/>
    </row>
    <row r="593" spans="1:8" x14ac:dyDescent="0.3">
      <c r="A593">
        <v>592</v>
      </c>
      <c r="B593" s="3">
        <v>70</v>
      </c>
      <c r="C593" s="3"/>
      <c r="D593" s="3"/>
      <c r="E593" s="3">
        <v>70</v>
      </c>
      <c r="F593" s="3"/>
      <c r="H593">
        <v>1</v>
      </c>
    </row>
    <row r="594" spans="1:8" x14ac:dyDescent="0.3">
      <c r="A594">
        <v>593</v>
      </c>
      <c r="B594" s="3">
        <v>78</v>
      </c>
      <c r="C594" s="3"/>
      <c r="D594" s="3"/>
      <c r="E594" s="3"/>
      <c r="F594" s="3"/>
    </row>
    <row r="595" spans="1:8" x14ac:dyDescent="0.3">
      <c r="A595">
        <v>594</v>
      </c>
      <c r="B595" s="3">
        <v>49</v>
      </c>
      <c r="C595" s="3">
        <v>49</v>
      </c>
      <c r="D595" s="3">
        <v>49</v>
      </c>
      <c r="E595" s="3"/>
      <c r="F595" s="3">
        <v>1</v>
      </c>
      <c r="G595">
        <v>1</v>
      </c>
    </row>
    <row r="596" spans="1:8" x14ac:dyDescent="0.3">
      <c r="A596">
        <v>595</v>
      </c>
      <c r="B596" s="3">
        <v>89</v>
      </c>
      <c r="C596" s="3"/>
      <c r="D596" s="3"/>
      <c r="E596" s="3"/>
      <c r="F596" s="3"/>
    </row>
    <row r="597" spans="1:8" x14ac:dyDescent="0.3">
      <c r="A597">
        <v>596</v>
      </c>
      <c r="B597" s="3">
        <v>94</v>
      </c>
      <c r="C597" s="3"/>
      <c r="D597" s="3"/>
      <c r="E597" s="3"/>
      <c r="F597" s="3"/>
    </row>
    <row r="598" spans="1:8" x14ac:dyDescent="0.3">
      <c r="A598">
        <v>597</v>
      </c>
      <c r="B598" s="3">
        <v>89</v>
      </c>
      <c r="C598" s="3"/>
      <c r="D598" s="3"/>
      <c r="E598" s="3"/>
      <c r="F598" s="3"/>
    </row>
    <row r="599" spans="1:8" x14ac:dyDescent="0.3">
      <c r="A599">
        <v>598</v>
      </c>
      <c r="B599" s="3">
        <v>85</v>
      </c>
      <c r="C599" s="3"/>
      <c r="D599" s="3"/>
      <c r="E599" s="3"/>
      <c r="F599" s="3"/>
    </row>
    <row r="600" spans="1:8" x14ac:dyDescent="0.3">
      <c r="A600">
        <v>599</v>
      </c>
      <c r="B600" s="3">
        <v>75</v>
      </c>
      <c r="C600" s="3"/>
      <c r="D600" s="3"/>
      <c r="E600" s="3"/>
      <c r="F600" s="3"/>
    </row>
    <row r="601" spans="1:8" x14ac:dyDescent="0.3">
      <c r="A601">
        <v>600</v>
      </c>
      <c r="B601" s="3">
        <v>74</v>
      </c>
      <c r="C601" s="3"/>
      <c r="D601" s="3"/>
      <c r="E601" s="3">
        <v>74</v>
      </c>
      <c r="F601" s="3"/>
      <c r="H601">
        <v>1</v>
      </c>
    </row>
    <row r="602" spans="1:8" x14ac:dyDescent="0.3">
      <c r="A602">
        <v>601</v>
      </c>
      <c r="B602" s="3">
        <v>82</v>
      </c>
      <c r="C602" s="3"/>
      <c r="D602" s="3"/>
      <c r="E602" s="3"/>
      <c r="F602" s="3"/>
    </row>
    <row r="603" spans="1:8" x14ac:dyDescent="0.3">
      <c r="A603">
        <v>602</v>
      </c>
      <c r="B603" s="3">
        <v>95</v>
      </c>
      <c r="C603" s="3"/>
      <c r="D603" s="3"/>
      <c r="E603" s="3"/>
      <c r="F603" s="3"/>
    </row>
    <row r="604" spans="1:8" x14ac:dyDescent="0.3">
      <c r="A604">
        <v>603</v>
      </c>
      <c r="B604" s="3">
        <v>87</v>
      </c>
      <c r="C604" s="3"/>
      <c r="D604" s="3"/>
      <c r="E604" s="3"/>
      <c r="F604" s="3"/>
    </row>
    <row r="605" spans="1:8" x14ac:dyDescent="0.3">
      <c r="A605">
        <v>604</v>
      </c>
      <c r="B605" s="3">
        <v>85</v>
      </c>
      <c r="C605" s="3"/>
      <c r="D605" s="3"/>
      <c r="E605" s="3"/>
      <c r="F605" s="3"/>
    </row>
    <row r="606" spans="1:8" x14ac:dyDescent="0.3">
      <c r="A606">
        <v>605</v>
      </c>
      <c r="B606" s="3">
        <v>48</v>
      </c>
      <c r="C606" s="3">
        <v>48</v>
      </c>
      <c r="D606" s="3">
        <v>48</v>
      </c>
      <c r="E606" s="3"/>
      <c r="F606" s="3">
        <v>1</v>
      </c>
      <c r="G606">
        <v>1</v>
      </c>
    </row>
    <row r="607" spans="1:8" x14ac:dyDescent="0.3">
      <c r="A607">
        <v>606</v>
      </c>
      <c r="B607" s="3">
        <v>65</v>
      </c>
      <c r="C607" s="3"/>
      <c r="D607" s="3"/>
      <c r="E607" s="3">
        <v>65</v>
      </c>
      <c r="F607" s="3"/>
      <c r="H607">
        <v>1</v>
      </c>
    </row>
    <row r="608" spans="1:8" x14ac:dyDescent="0.3">
      <c r="A608">
        <v>607</v>
      </c>
      <c r="B608" s="3">
        <v>97</v>
      </c>
      <c r="C608" s="3"/>
      <c r="D608" s="3"/>
      <c r="E608" s="3"/>
      <c r="F608" s="3"/>
    </row>
    <row r="609" spans="1:8" x14ac:dyDescent="0.3">
      <c r="A609">
        <v>608</v>
      </c>
      <c r="B609" s="3">
        <v>85</v>
      </c>
      <c r="C609" s="3"/>
      <c r="D609" s="3"/>
      <c r="E609" s="3"/>
      <c r="F609" s="3"/>
    </row>
    <row r="610" spans="1:8" x14ac:dyDescent="0.3">
      <c r="A610">
        <v>609</v>
      </c>
      <c r="B610" s="3">
        <v>87</v>
      </c>
      <c r="C610" s="3"/>
      <c r="D610" s="3"/>
      <c r="E610" s="3"/>
      <c r="F610" s="3"/>
    </row>
    <row r="611" spans="1:8" x14ac:dyDescent="0.3">
      <c r="A611">
        <v>610</v>
      </c>
      <c r="B611" s="3">
        <v>90</v>
      </c>
      <c r="C611" s="3"/>
      <c r="D611" s="3"/>
      <c r="E611" s="3"/>
      <c r="F611" s="3"/>
    </row>
    <row r="612" spans="1:8" x14ac:dyDescent="0.3">
      <c r="A612">
        <v>611</v>
      </c>
      <c r="B612" s="3">
        <v>92</v>
      </c>
      <c r="C612" s="3"/>
      <c r="D612" s="3"/>
      <c r="E612" s="3"/>
      <c r="F612" s="3"/>
    </row>
    <row r="613" spans="1:8" x14ac:dyDescent="0.3">
      <c r="A613">
        <v>612</v>
      </c>
      <c r="B613" s="3">
        <v>66</v>
      </c>
      <c r="C613" s="3"/>
      <c r="D613" s="3"/>
      <c r="E613" s="3">
        <v>66</v>
      </c>
      <c r="F613" s="3"/>
      <c r="H613">
        <v>1</v>
      </c>
    </row>
    <row r="614" spans="1:8" x14ac:dyDescent="0.3">
      <c r="A614">
        <v>613</v>
      </c>
      <c r="B614" s="3">
        <v>91</v>
      </c>
      <c r="C614" s="3"/>
      <c r="D614" s="3"/>
      <c r="E614" s="3"/>
      <c r="F614" s="3"/>
    </row>
    <row r="615" spans="1:8" x14ac:dyDescent="0.3">
      <c r="A615">
        <v>614</v>
      </c>
      <c r="B615" s="3">
        <v>92</v>
      </c>
      <c r="C615" s="3"/>
      <c r="D615" s="3"/>
      <c r="E615" s="3"/>
      <c r="F615" s="3"/>
    </row>
    <row r="616" spans="1:8" x14ac:dyDescent="0.3">
      <c r="A616">
        <v>615</v>
      </c>
      <c r="B616" s="3">
        <v>98</v>
      </c>
      <c r="C616" s="3"/>
      <c r="D616" s="3"/>
      <c r="E616" s="3"/>
      <c r="F616" s="3"/>
    </row>
    <row r="617" spans="1:8" x14ac:dyDescent="0.3">
      <c r="A617">
        <v>616</v>
      </c>
      <c r="B617" s="3">
        <v>93</v>
      </c>
      <c r="C617" s="3"/>
      <c r="D617" s="3"/>
      <c r="E617" s="3"/>
      <c r="F617" s="3"/>
    </row>
    <row r="618" spans="1:8" x14ac:dyDescent="0.3">
      <c r="A618">
        <v>617</v>
      </c>
      <c r="B618" s="3">
        <v>86</v>
      </c>
      <c r="C618" s="3"/>
      <c r="D618" s="3"/>
      <c r="E618" s="3"/>
      <c r="F618" s="3"/>
    </row>
    <row r="619" spans="1:8" x14ac:dyDescent="0.3">
      <c r="A619">
        <v>618</v>
      </c>
      <c r="B619" s="3">
        <v>61</v>
      </c>
      <c r="C619" s="3"/>
      <c r="D619" s="3">
        <v>61</v>
      </c>
      <c r="E619" s="3"/>
      <c r="F619" s="3"/>
      <c r="G619">
        <v>1</v>
      </c>
    </row>
    <row r="620" spans="1:8" x14ac:dyDescent="0.3">
      <c r="A620">
        <v>619</v>
      </c>
      <c r="B620" s="3">
        <v>75</v>
      </c>
      <c r="C620" s="3"/>
      <c r="D620" s="3"/>
      <c r="E620" s="3"/>
      <c r="F620" s="3"/>
    </row>
    <row r="621" spans="1:8" x14ac:dyDescent="0.3">
      <c r="A621">
        <v>620</v>
      </c>
      <c r="B621" s="3">
        <v>86</v>
      </c>
      <c r="C621" s="3"/>
      <c r="D621" s="3"/>
      <c r="E621" s="3"/>
      <c r="F621" s="3"/>
    </row>
    <row r="622" spans="1:8" x14ac:dyDescent="0.3">
      <c r="A622">
        <v>621</v>
      </c>
      <c r="B622" s="3">
        <v>80</v>
      </c>
      <c r="C622" s="3"/>
      <c r="D622" s="3"/>
      <c r="E622" s="3"/>
      <c r="F622" s="3"/>
    </row>
    <row r="623" spans="1:8" x14ac:dyDescent="0.3">
      <c r="A623">
        <v>622</v>
      </c>
      <c r="B623" s="3">
        <v>91</v>
      </c>
      <c r="C623" s="3"/>
      <c r="D623" s="3"/>
      <c r="E623" s="3"/>
      <c r="F623" s="3"/>
    </row>
    <row r="624" spans="1:8" x14ac:dyDescent="0.3">
      <c r="A624">
        <v>623</v>
      </c>
      <c r="B624" s="3">
        <v>87</v>
      </c>
      <c r="C624" s="3"/>
      <c r="D624" s="3"/>
      <c r="E624" s="3"/>
      <c r="F624" s="3"/>
    </row>
    <row r="625" spans="1:7" x14ac:dyDescent="0.3">
      <c r="A625">
        <v>624</v>
      </c>
      <c r="B625" s="3">
        <v>93</v>
      </c>
      <c r="C625" s="3"/>
      <c r="D625" s="3"/>
      <c r="E625" s="3"/>
      <c r="F625" s="3"/>
    </row>
    <row r="626" spans="1:7" x14ac:dyDescent="0.3">
      <c r="A626">
        <v>625</v>
      </c>
      <c r="B626" s="3">
        <v>98</v>
      </c>
      <c r="C626" s="3"/>
      <c r="D626" s="3"/>
      <c r="E626" s="3"/>
      <c r="F626" s="3"/>
    </row>
    <row r="627" spans="1:7" x14ac:dyDescent="0.3">
      <c r="A627">
        <v>626</v>
      </c>
      <c r="B627" s="3">
        <v>95</v>
      </c>
      <c r="C627" s="3"/>
      <c r="D627" s="3"/>
      <c r="E627" s="3"/>
      <c r="F627" s="3"/>
    </row>
    <row r="628" spans="1:7" x14ac:dyDescent="0.3">
      <c r="A628">
        <v>627</v>
      </c>
      <c r="B628" s="3">
        <v>84</v>
      </c>
      <c r="C628" s="3"/>
      <c r="D628" s="3"/>
      <c r="E628" s="3"/>
      <c r="F628" s="3"/>
    </row>
    <row r="629" spans="1:7" x14ac:dyDescent="0.3">
      <c r="A629">
        <v>628</v>
      </c>
      <c r="B629" s="3">
        <v>94</v>
      </c>
      <c r="C629" s="3"/>
      <c r="D629" s="3"/>
      <c r="E629" s="3"/>
      <c r="F629" s="3"/>
    </row>
    <row r="630" spans="1:7" x14ac:dyDescent="0.3">
      <c r="A630">
        <v>629</v>
      </c>
      <c r="B630" s="3">
        <v>77</v>
      </c>
      <c r="C630" s="3"/>
      <c r="D630" s="3"/>
      <c r="E630" s="3"/>
      <c r="F630" s="3"/>
    </row>
    <row r="631" spans="1:7" x14ac:dyDescent="0.3">
      <c r="A631">
        <v>630</v>
      </c>
      <c r="B631" s="3">
        <v>90</v>
      </c>
      <c r="C631" s="3"/>
      <c r="D631" s="3"/>
      <c r="E631" s="3"/>
      <c r="F631" s="3"/>
    </row>
    <row r="632" spans="1:7" x14ac:dyDescent="0.3">
      <c r="A632">
        <v>631</v>
      </c>
      <c r="B632" s="3">
        <v>61</v>
      </c>
      <c r="C632" s="3"/>
      <c r="D632" s="3">
        <v>61</v>
      </c>
      <c r="E632" s="3"/>
      <c r="F632" s="3"/>
      <c r="G632">
        <v>1</v>
      </c>
    </row>
    <row r="633" spans="1:7" x14ac:dyDescent="0.3">
      <c r="A633">
        <v>632</v>
      </c>
      <c r="B633" s="3">
        <v>62</v>
      </c>
      <c r="C633" s="3"/>
      <c r="D633" s="3">
        <v>62</v>
      </c>
      <c r="E633" s="3"/>
      <c r="F633" s="3"/>
      <c r="G633">
        <v>1</v>
      </c>
    </row>
    <row r="634" spans="1:7" x14ac:dyDescent="0.3">
      <c r="A634">
        <v>633</v>
      </c>
      <c r="B634" s="3">
        <v>77</v>
      </c>
      <c r="C634" s="3"/>
      <c r="D634" s="3"/>
      <c r="E634" s="3"/>
      <c r="F634" s="3"/>
    </row>
    <row r="635" spans="1:7" x14ac:dyDescent="0.3">
      <c r="A635">
        <v>634</v>
      </c>
      <c r="B635" s="3">
        <v>90</v>
      </c>
      <c r="C635" s="3"/>
      <c r="D635" s="3"/>
      <c r="E635" s="3"/>
      <c r="F635" s="3"/>
    </row>
    <row r="636" spans="1:7" x14ac:dyDescent="0.3">
      <c r="A636">
        <v>635</v>
      </c>
      <c r="B636" s="3">
        <v>97</v>
      </c>
      <c r="C636" s="3"/>
      <c r="D636" s="3"/>
      <c r="E636" s="3"/>
      <c r="F636" s="3"/>
    </row>
    <row r="637" spans="1:7" x14ac:dyDescent="0.3">
      <c r="A637">
        <v>636</v>
      </c>
      <c r="B637" s="3">
        <v>97</v>
      </c>
      <c r="C637" s="3"/>
      <c r="D637" s="3"/>
      <c r="E637" s="3"/>
      <c r="F637" s="3"/>
    </row>
    <row r="638" spans="1:7" x14ac:dyDescent="0.3">
      <c r="A638">
        <v>637</v>
      </c>
      <c r="B638" s="3">
        <v>91</v>
      </c>
      <c r="C638" s="3"/>
      <c r="D638" s="3"/>
      <c r="E638" s="3"/>
      <c r="F638" s="3"/>
    </row>
    <row r="639" spans="1:7" x14ac:dyDescent="0.3">
      <c r="A639">
        <v>638</v>
      </c>
      <c r="B639" s="3">
        <v>83</v>
      </c>
      <c r="C639" s="3"/>
      <c r="D639" s="3"/>
      <c r="E639" s="3"/>
      <c r="F639" s="3"/>
    </row>
    <row r="640" spans="1:7" x14ac:dyDescent="0.3">
      <c r="A640">
        <v>639</v>
      </c>
      <c r="B640" s="3">
        <v>92</v>
      </c>
      <c r="C640" s="3"/>
      <c r="D640" s="3"/>
      <c r="E640" s="3"/>
      <c r="F640" s="3"/>
    </row>
    <row r="641" spans="1:8" x14ac:dyDescent="0.3">
      <c r="A641">
        <v>640</v>
      </c>
      <c r="B641" s="3">
        <v>83</v>
      </c>
      <c r="C641" s="3"/>
      <c r="D641" s="3"/>
      <c r="E641" s="3"/>
      <c r="F641" s="3"/>
    </row>
    <row r="642" spans="1:8" x14ac:dyDescent="0.3">
      <c r="A642">
        <v>641</v>
      </c>
      <c r="B642" s="3">
        <v>88</v>
      </c>
      <c r="C642" s="3"/>
      <c r="D642" s="3"/>
      <c r="E642" s="3"/>
      <c r="F642" s="3"/>
    </row>
    <row r="643" spans="1:8" x14ac:dyDescent="0.3">
      <c r="A643">
        <v>642</v>
      </c>
      <c r="B643" s="3">
        <v>92</v>
      </c>
      <c r="C643" s="3"/>
      <c r="D643" s="3"/>
      <c r="E643" s="3"/>
      <c r="F643" s="3"/>
    </row>
    <row r="644" spans="1:8" x14ac:dyDescent="0.3">
      <c r="A644">
        <v>643</v>
      </c>
      <c r="B644" s="3">
        <v>87</v>
      </c>
      <c r="C644" s="3"/>
      <c r="D644" s="3"/>
      <c r="E644" s="3"/>
      <c r="F644" s="3"/>
    </row>
    <row r="645" spans="1:8" x14ac:dyDescent="0.3">
      <c r="A645">
        <v>644</v>
      </c>
      <c r="B645" s="3">
        <v>93</v>
      </c>
      <c r="C645" s="3"/>
      <c r="D645" s="3"/>
      <c r="E645" s="3"/>
      <c r="F645" s="3"/>
    </row>
    <row r="646" spans="1:8" x14ac:dyDescent="0.3">
      <c r="A646">
        <v>645</v>
      </c>
      <c r="B646" s="3">
        <v>74</v>
      </c>
      <c r="C646" s="3"/>
      <c r="D646" s="3"/>
      <c r="E646" s="3">
        <v>74</v>
      </c>
      <c r="F646" s="3"/>
      <c r="H646">
        <v>1</v>
      </c>
    </row>
    <row r="647" spans="1:8" x14ac:dyDescent="0.3">
      <c r="A647">
        <v>646</v>
      </c>
      <c r="B647" s="3">
        <v>92</v>
      </c>
      <c r="C647" s="3"/>
      <c r="D647" s="3"/>
      <c r="E647" s="3"/>
      <c r="F647" s="3"/>
    </row>
    <row r="648" spans="1:8" x14ac:dyDescent="0.3">
      <c r="A648">
        <v>647</v>
      </c>
      <c r="B648" s="3">
        <v>76</v>
      </c>
      <c r="C648" s="3"/>
      <c r="D648" s="3"/>
      <c r="E648" s="3"/>
      <c r="F648" s="3"/>
    </row>
    <row r="649" spans="1:8" x14ac:dyDescent="0.3">
      <c r="A649">
        <v>648</v>
      </c>
      <c r="B649" s="3">
        <v>82</v>
      </c>
      <c r="C649" s="3"/>
      <c r="D649" s="3"/>
      <c r="E649" s="3"/>
      <c r="F649" s="3"/>
    </row>
    <row r="650" spans="1:8" x14ac:dyDescent="0.3">
      <c r="A650">
        <v>649</v>
      </c>
      <c r="B650" s="3">
        <v>45</v>
      </c>
      <c r="C650" s="3">
        <v>45</v>
      </c>
      <c r="D650" s="3">
        <v>45</v>
      </c>
      <c r="E650" s="3"/>
      <c r="F650" s="3">
        <v>1</v>
      </c>
      <c r="G650">
        <v>1</v>
      </c>
    </row>
    <row r="651" spans="1:8" x14ac:dyDescent="0.3">
      <c r="A651">
        <v>650</v>
      </c>
      <c r="B651" s="3">
        <v>93</v>
      </c>
      <c r="C651" s="3"/>
      <c r="D651" s="3"/>
      <c r="E651" s="3"/>
      <c r="F651" s="3"/>
    </row>
    <row r="652" spans="1:8" x14ac:dyDescent="0.3">
      <c r="A652">
        <v>651</v>
      </c>
      <c r="B652" s="3">
        <v>89</v>
      </c>
      <c r="C652" s="3"/>
      <c r="D652" s="3"/>
      <c r="E652" s="3"/>
      <c r="F652" s="3"/>
    </row>
    <row r="653" spans="1:8" x14ac:dyDescent="0.3">
      <c r="A653">
        <v>652</v>
      </c>
      <c r="B653" s="3">
        <v>96</v>
      </c>
      <c r="C653" s="3"/>
      <c r="D653" s="3"/>
      <c r="E653" s="3"/>
      <c r="F653" s="3"/>
    </row>
    <row r="654" spans="1:8" x14ac:dyDescent="0.3">
      <c r="A654">
        <v>653</v>
      </c>
      <c r="B654" s="3">
        <v>61</v>
      </c>
      <c r="C654" s="3"/>
      <c r="D654" s="3">
        <v>61</v>
      </c>
      <c r="E654" s="3"/>
      <c r="F654" s="3"/>
      <c r="G654">
        <v>1</v>
      </c>
    </row>
    <row r="655" spans="1:8" x14ac:dyDescent="0.3">
      <c r="A655">
        <v>654</v>
      </c>
      <c r="B655" s="3">
        <v>63</v>
      </c>
      <c r="C655" s="3"/>
      <c r="D655" s="3">
        <v>63</v>
      </c>
      <c r="E655" s="3"/>
      <c r="F655" s="3"/>
      <c r="G655">
        <v>1</v>
      </c>
    </row>
    <row r="656" spans="1:8" x14ac:dyDescent="0.3">
      <c r="A656">
        <v>655</v>
      </c>
      <c r="B656" s="3">
        <v>65</v>
      </c>
      <c r="C656" s="3"/>
      <c r="D656" s="3"/>
      <c r="E656" s="3">
        <v>65</v>
      </c>
      <c r="F656" s="3"/>
      <c r="H656">
        <v>1</v>
      </c>
    </row>
    <row r="657" spans="1:8" x14ac:dyDescent="0.3">
      <c r="A657">
        <v>656</v>
      </c>
      <c r="B657" s="3">
        <v>86</v>
      </c>
      <c r="C657" s="3"/>
      <c r="D657" s="3"/>
      <c r="E657" s="3"/>
      <c r="F657" s="3"/>
    </row>
    <row r="658" spans="1:8" x14ac:dyDescent="0.3">
      <c r="A658">
        <v>657</v>
      </c>
      <c r="B658" s="3">
        <v>85</v>
      </c>
      <c r="C658" s="3"/>
      <c r="D658" s="3"/>
      <c r="E658" s="3"/>
      <c r="F658" s="3"/>
    </row>
    <row r="659" spans="1:8" x14ac:dyDescent="0.3">
      <c r="A659">
        <v>658</v>
      </c>
      <c r="B659" s="3">
        <v>92</v>
      </c>
      <c r="C659" s="3"/>
      <c r="D659" s="3"/>
      <c r="E659" s="3"/>
      <c r="F659" s="3"/>
    </row>
    <row r="660" spans="1:8" x14ac:dyDescent="0.3">
      <c r="A660">
        <v>659</v>
      </c>
      <c r="B660" s="3">
        <v>74</v>
      </c>
      <c r="C660" s="3"/>
      <c r="D660" s="3"/>
      <c r="E660" s="3">
        <v>74</v>
      </c>
      <c r="F660" s="3"/>
      <c r="H660">
        <v>1</v>
      </c>
    </row>
    <row r="661" spans="1:8" x14ac:dyDescent="0.3">
      <c r="A661">
        <v>660</v>
      </c>
      <c r="B661" s="3">
        <v>85</v>
      </c>
      <c r="C661" s="3"/>
      <c r="D661" s="3"/>
      <c r="E661" s="3"/>
      <c r="F661" s="3"/>
    </row>
    <row r="662" spans="1:8" x14ac:dyDescent="0.3">
      <c r="A662">
        <v>661</v>
      </c>
      <c r="B662" s="3">
        <v>75</v>
      </c>
      <c r="C662" s="3"/>
      <c r="D662" s="3"/>
      <c r="E662" s="3"/>
      <c r="F662" s="3"/>
    </row>
    <row r="663" spans="1:8" x14ac:dyDescent="0.3">
      <c r="A663">
        <v>662</v>
      </c>
      <c r="B663" s="3">
        <v>65</v>
      </c>
      <c r="C663" s="3"/>
      <c r="D663" s="3"/>
      <c r="E663" s="3">
        <v>65</v>
      </c>
      <c r="F663" s="3"/>
      <c r="H663">
        <v>1</v>
      </c>
    </row>
    <row r="664" spans="1:8" x14ac:dyDescent="0.3">
      <c r="A664">
        <v>663</v>
      </c>
      <c r="B664" s="3">
        <v>40</v>
      </c>
      <c r="C664" s="3">
        <v>40</v>
      </c>
      <c r="D664" s="3">
        <v>40</v>
      </c>
      <c r="E664" s="3"/>
      <c r="F664" s="3">
        <v>1</v>
      </c>
      <c r="G664">
        <v>1</v>
      </c>
    </row>
    <row r="665" spans="1:8" x14ac:dyDescent="0.3">
      <c r="A665">
        <v>664</v>
      </c>
      <c r="B665" s="3">
        <v>66</v>
      </c>
      <c r="C665" s="3"/>
      <c r="D665" s="3"/>
      <c r="E665" s="3">
        <v>66</v>
      </c>
      <c r="F665" s="3"/>
      <c r="H665">
        <v>1</v>
      </c>
    </row>
    <row r="666" spans="1:8" x14ac:dyDescent="0.3">
      <c r="A666">
        <v>665</v>
      </c>
      <c r="B666" s="3">
        <v>58</v>
      </c>
      <c r="C666" s="3"/>
      <c r="D666" s="3">
        <v>58</v>
      </c>
      <c r="E666" s="3"/>
      <c r="F666" s="3"/>
      <c r="G666">
        <v>1</v>
      </c>
    </row>
    <row r="667" spans="1:8" x14ac:dyDescent="0.3">
      <c r="A667">
        <v>666</v>
      </c>
      <c r="B667" s="3">
        <v>94</v>
      </c>
      <c r="C667" s="3"/>
      <c r="D667" s="3"/>
      <c r="E667" s="3"/>
      <c r="F667" s="3"/>
    </row>
    <row r="668" spans="1:8" x14ac:dyDescent="0.3">
      <c r="A668">
        <v>667</v>
      </c>
      <c r="B668" s="3">
        <v>93</v>
      </c>
      <c r="C668" s="3"/>
      <c r="D668" s="3"/>
      <c r="E668" s="3"/>
      <c r="F668" s="3"/>
    </row>
    <row r="669" spans="1:8" x14ac:dyDescent="0.3">
      <c r="A669">
        <v>668</v>
      </c>
      <c r="B669" s="3">
        <v>86</v>
      </c>
      <c r="C669" s="3"/>
      <c r="D669" s="3"/>
      <c r="E669" s="3"/>
      <c r="F669" s="3"/>
    </row>
    <row r="670" spans="1:8" x14ac:dyDescent="0.3">
      <c r="A670">
        <v>669</v>
      </c>
      <c r="B670" s="3">
        <v>91</v>
      </c>
      <c r="C670" s="3"/>
      <c r="D670" s="3"/>
      <c r="E670" s="3"/>
      <c r="F670" s="3"/>
    </row>
    <row r="671" spans="1:8" x14ac:dyDescent="0.3">
      <c r="A671">
        <v>670</v>
      </c>
      <c r="B671" s="3">
        <v>80</v>
      </c>
      <c r="C671" s="3"/>
      <c r="D671" s="3"/>
      <c r="E671" s="3"/>
      <c r="F671" s="3"/>
    </row>
    <row r="672" spans="1:8" x14ac:dyDescent="0.3">
      <c r="A672">
        <v>671</v>
      </c>
      <c r="B672" s="3">
        <v>90</v>
      </c>
      <c r="C672" s="3"/>
      <c r="D672" s="3"/>
      <c r="E672" s="3"/>
      <c r="F672" s="3"/>
    </row>
    <row r="673" spans="1:8" x14ac:dyDescent="0.3">
      <c r="A673">
        <v>672</v>
      </c>
      <c r="B673" s="3">
        <v>68</v>
      </c>
      <c r="C673" s="3"/>
      <c r="D673" s="3"/>
      <c r="E673" s="3">
        <v>68</v>
      </c>
      <c r="F673" s="3"/>
      <c r="H673">
        <v>1</v>
      </c>
    </row>
    <row r="674" spans="1:8" x14ac:dyDescent="0.3">
      <c r="A674">
        <v>673</v>
      </c>
      <c r="B674" s="3">
        <v>92</v>
      </c>
      <c r="C674" s="3"/>
      <c r="D674" s="3"/>
      <c r="E674" s="3"/>
      <c r="F674" s="3"/>
    </row>
    <row r="675" spans="1:8" x14ac:dyDescent="0.3">
      <c r="A675">
        <v>674</v>
      </c>
      <c r="B675" s="3">
        <v>77</v>
      </c>
      <c r="C675" s="3"/>
      <c r="D675" s="3"/>
      <c r="E675" s="3"/>
      <c r="F675" s="3"/>
    </row>
    <row r="676" spans="1:8" x14ac:dyDescent="0.3">
      <c r="A676">
        <v>675</v>
      </c>
      <c r="B676" s="3">
        <v>89</v>
      </c>
      <c r="C676" s="3"/>
      <c r="D676" s="3"/>
      <c r="E676" s="3"/>
      <c r="F676" s="3"/>
    </row>
    <row r="677" spans="1:8" x14ac:dyDescent="0.3">
      <c r="A677">
        <v>676</v>
      </c>
      <c r="B677" s="3">
        <v>52</v>
      </c>
      <c r="C677" s="3"/>
      <c r="D677" s="3">
        <v>52</v>
      </c>
      <c r="E677" s="3"/>
      <c r="F677" s="3"/>
      <c r="G677">
        <v>1</v>
      </c>
    </row>
    <row r="678" spans="1:8" x14ac:dyDescent="0.3">
      <c r="A678">
        <v>677</v>
      </c>
      <c r="B678" s="3">
        <v>84</v>
      </c>
      <c r="C678" s="3"/>
      <c r="D678" s="3"/>
      <c r="E678" s="3"/>
      <c r="F678" s="3"/>
    </row>
    <row r="679" spans="1:8" x14ac:dyDescent="0.3">
      <c r="A679">
        <v>678</v>
      </c>
      <c r="B679" s="3">
        <v>59</v>
      </c>
      <c r="C679" s="3"/>
      <c r="D679" s="3">
        <v>59</v>
      </c>
      <c r="E679" s="3"/>
      <c r="F679" s="3"/>
      <c r="G679">
        <v>1</v>
      </c>
    </row>
    <row r="680" spans="1:8" x14ac:dyDescent="0.3">
      <c r="A680">
        <v>679</v>
      </c>
      <c r="B680" s="3">
        <v>88</v>
      </c>
      <c r="C680" s="3"/>
      <c r="D680" s="3"/>
      <c r="E680" s="3"/>
      <c r="F680" s="3"/>
    </row>
    <row r="681" spans="1:8" x14ac:dyDescent="0.3">
      <c r="A681">
        <v>680</v>
      </c>
      <c r="B681" s="3">
        <v>83</v>
      </c>
      <c r="C681" s="3"/>
      <c r="D681" s="3"/>
      <c r="E681" s="3"/>
      <c r="F681" s="3"/>
    </row>
    <row r="682" spans="1:8" x14ac:dyDescent="0.3">
      <c r="A682">
        <v>681</v>
      </c>
      <c r="B682" s="3">
        <v>88</v>
      </c>
      <c r="C682" s="3"/>
      <c r="D682" s="3"/>
      <c r="E682" s="3"/>
      <c r="F682" s="3"/>
    </row>
    <row r="683" spans="1:8" x14ac:dyDescent="0.3">
      <c r="A683">
        <v>682</v>
      </c>
      <c r="B683" s="3">
        <v>87</v>
      </c>
      <c r="C683" s="3"/>
      <c r="D683" s="3"/>
      <c r="E683" s="3"/>
      <c r="F683" s="3"/>
    </row>
    <row r="684" spans="1:8" x14ac:dyDescent="0.3">
      <c r="A684">
        <v>683</v>
      </c>
      <c r="B684" s="3">
        <v>95</v>
      </c>
      <c r="C684" s="3"/>
      <c r="D684" s="3"/>
      <c r="E684" s="3"/>
      <c r="F684" s="3"/>
    </row>
    <row r="685" spans="1:8" x14ac:dyDescent="0.3">
      <c r="A685">
        <v>684</v>
      </c>
      <c r="B685" s="3">
        <v>67</v>
      </c>
      <c r="C685" s="3"/>
      <c r="D685" s="3"/>
      <c r="E685" s="3">
        <v>67</v>
      </c>
      <c r="F685" s="3"/>
      <c r="H685">
        <v>1</v>
      </c>
    </row>
    <row r="686" spans="1:8" x14ac:dyDescent="0.3">
      <c r="A686">
        <v>685</v>
      </c>
      <c r="B686" s="3">
        <v>86</v>
      </c>
      <c r="C686" s="3"/>
      <c r="D686" s="3"/>
      <c r="E686" s="3"/>
      <c r="F686" s="3"/>
    </row>
    <row r="687" spans="1:8" x14ac:dyDescent="0.3">
      <c r="A687">
        <v>686</v>
      </c>
      <c r="B687" s="3">
        <v>77</v>
      </c>
      <c r="C687" s="3"/>
      <c r="D687" s="3"/>
      <c r="E687" s="3"/>
      <c r="F687" s="3"/>
    </row>
    <row r="688" spans="1:8" x14ac:dyDescent="0.3">
      <c r="A688">
        <v>687</v>
      </c>
      <c r="B688" s="3">
        <v>94</v>
      </c>
      <c r="C688" s="3"/>
      <c r="D688" s="3"/>
      <c r="E688" s="3"/>
      <c r="F688" s="3"/>
    </row>
    <row r="689" spans="1:8" x14ac:dyDescent="0.3">
      <c r="A689">
        <v>688</v>
      </c>
      <c r="B689" s="3">
        <v>83</v>
      </c>
      <c r="C689" s="3"/>
      <c r="D689" s="3"/>
      <c r="E689" s="3"/>
      <c r="F689" s="3"/>
    </row>
    <row r="690" spans="1:8" x14ac:dyDescent="0.3">
      <c r="A690">
        <v>689</v>
      </c>
      <c r="B690" s="3">
        <v>75</v>
      </c>
      <c r="C690" s="3"/>
      <c r="D690" s="3"/>
      <c r="E690" s="3"/>
      <c r="F690" s="3"/>
    </row>
    <row r="691" spans="1:8" x14ac:dyDescent="0.3">
      <c r="A691">
        <v>690</v>
      </c>
      <c r="B691" s="3">
        <v>95</v>
      </c>
      <c r="C691" s="3"/>
      <c r="D691" s="3"/>
      <c r="E691" s="3"/>
      <c r="F691" s="3"/>
    </row>
    <row r="692" spans="1:8" x14ac:dyDescent="0.3">
      <c r="A692">
        <v>691</v>
      </c>
      <c r="B692" s="3">
        <v>85</v>
      </c>
      <c r="C692" s="3"/>
      <c r="D692" s="3"/>
      <c r="E692" s="3"/>
      <c r="F692" s="3"/>
    </row>
    <row r="693" spans="1:8" x14ac:dyDescent="0.3">
      <c r="A693">
        <v>692</v>
      </c>
      <c r="B693" s="3">
        <v>89</v>
      </c>
      <c r="C693" s="3"/>
      <c r="D693" s="3"/>
      <c r="E693" s="3"/>
      <c r="F693" s="3"/>
    </row>
    <row r="694" spans="1:8" x14ac:dyDescent="0.3">
      <c r="A694">
        <v>693</v>
      </c>
      <c r="B694" s="3">
        <v>91</v>
      </c>
      <c r="C694" s="3"/>
      <c r="D694" s="3"/>
      <c r="E694" s="3"/>
      <c r="F694" s="3"/>
    </row>
    <row r="695" spans="1:8" x14ac:dyDescent="0.3">
      <c r="A695">
        <v>694</v>
      </c>
      <c r="B695" s="3">
        <v>77</v>
      </c>
      <c r="C695" s="3"/>
      <c r="D695" s="3"/>
      <c r="E695" s="3"/>
      <c r="F695" s="3"/>
    </row>
    <row r="696" spans="1:8" x14ac:dyDescent="0.3">
      <c r="A696">
        <v>695</v>
      </c>
      <c r="B696" s="3">
        <v>42</v>
      </c>
      <c r="C696" s="3">
        <v>42</v>
      </c>
      <c r="D696" s="3">
        <v>42</v>
      </c>
      <c r="E696" s="3"/>
      <c r="F696" s="3">
        <v>1</v>
      </c>
      <c r="G696">
        <v>1</v>
      </c>
    </row>
    <row r="697" spans="1:8" x14ac:dyDescent="0.3">
      <c r="A697">
        <v>696</v>
      </c>
      <c r="B697" s="3">
        <v>71</v>
      </c>
      <c r="C697" s="3"/>
      <c r="D697" s="3"/>
      <c r="E697" s="3">
        <v>71</v>
      </c>
      <c r="F697" s="3"/>
      <c r="H697">
        <v>1</v>
      </c>
    </row>
    <row r="698" spans="1:8" x14ac:dyDescent="0.3">
      <c r="A698">
        <v>697</v>
      </c>
      <c r="B698" s="3">
        <v>91</v>
      </c>
      <c r="C698" s="3"/>
      <c r="D698" s="3"/>
      <c r="E698" s="3"/>
      <c r="F698" s="3"/>
    </row>
    <row r="699" spans="1:8" x14ac:dyDescent="0.3">
      <c r="A699">
        <v>698</v>
      </c>
      <c r="B699" s="3">
        <v>94</v>
      </c>
      <c r="C699" s="3"/>
      <c r="D699" s="3"/>
      <c r="E699" s="3"/>
      <c r="F699" s="3"/>
    </row>
    <row r="700" spans="1:8" x14ac:dyDescent="0.3">
      <c r="A700">
        <v>699</v>
      </c>
      <c r="B700" s="3">
        <v>92</v>
      </c>
      <c r="C700" s="3"/>
      <c r="D700" s="3"/>
      <c r="E700" s="3"/>
      <c r="F700" s="3"/>
    </row>
    <row r="701" spans="1:8" x14ac:dyDescent="0.3">
      <c r="A701">
        <v>700</v>
      </c>
      <c r="B701" s="3">
        <v>73</v>
      </c>
      <c r="C701" s="3"/>
      <c r="D701" s="3"/>
      <c r="E701" s="3">
        <v>73</v>
      </c>
      <c r="F701" s="3"/>
      <c r="H701">
        <v>1</v>
      </c>
    </row>
    <row r="702" spans="1:8" x14ac:dyDescent="0.3">
      <c r="A702">
        <v>701</v>
      </c>
      <c r="B702" s="3">
        <v>66</v>
      </c>
      <c r="C702" s="3"/>
      <c r="D702" s="3"/>
      <c r="E702" s="3">
        <v>66</v>
      </c>
      <c r="F702" s="3"/>
      <c r="H702">
        <v>1</v>
      </c>
    </row>
    <row r="703" spans="1:8" x14ac:dyDescent="0.3">
      <c r="A703">
        <v>702</v>
      </c>
      <c r="B703" s="3">
        <v>69</v>
      </c>
      <c r="C703" s="3"/>
      <c r="D703" s="3"/>
      <c r="E703" s="3">
        <v>69</v>
      </c>
      <c r="F703" s="3"/>
      <c r="H703">
        <v>1</v>
      </c>
    </row>
    <row r="704" spans="1:8" x14ac:dyDescent="0.3">
      <c r="A704">
        <v>703</v>
      </c>
      <c r="B704" s="3">
        <v>81</v>
      </c>
      <c r="C704" s="3"/>
      <c r="D704" s="3"/>
      <c r="E704" s="3"/>
      <c r="F704" s="3"/>
    </row>
    <row r="705" spans="1:8" x14ac:dyDescent="0.3">
      <c r="A705">
        <v>704</v>
      </c>
      <c r="B705" s="3">
        <v>89</v>
      </c>
      <c r="C705" s="3"/>
      <c r="D705" s="3"/>
      <c r="E705" s="3"/>
      <c r="F705" s="3"/>
    </row>
    <row r="706" spans="1:8" x14ac:dyDescent="0.3">
      <c r="A706">
        <v>705</v>
      </c>
      <c r="B706" s="3">
        <v>75</v>
      </c>
      <c r="C706" s="3"/>
      <c r="D706" s="3"/>
      <c r="E706" s="3"/>
      <c r="F706" s="3"/>
    </row>
    <row r="707" spans="1:8" x14ac:dyDescent="0.3">
      <c r="A707">
        <v>706</v>
      </c>
      <c r="B707" s="3">
        <v>82</v>
      </c>
      <c r="C707" s="3"/>
      <c r="D707" s="3"/>
      <c r="E707" s="3"/>
      <c r="F707" s="3"/>
    </row>
    <row r="708" spans="1:8" x14ac:dyDescent="0.3">
      <c r="A708">
        <v>707</v>
      </c>
      <c r="B708" s="3">
        <v>81</v>
      </c>
      <c r="C708" s="3"/>
      <c r="D708" s="3"/>
      <c r="E708" s="3"/>
      <c r="F708" s="3"/>
    </row>
    <row r="709" spans="1:8" x14ac:dyDescent="0.3">
      <c r="A709">
        <v>708</v>
      </c>
      <c r="B709" s="3">
        <v>68</v>
      </c>
      <c r="C709" s="3"/>
      <c r="D709" s="3"/>
      <c r="E709" s="3">
        <v>68</v>
      </c>
      <c r="F709" s="3"/>
      <c r="H709">
        <v>1</v>
      </c>
    </row>
    <row r="710" spans="1:8" x14ac:dyDescent="0.3">
      <c r="A710">
        <v>709</v>
      </c>
      <c r="B710" s="3">
        <v>99</v>
      </c>
      <c r="C710" s="3"/>
      <c r="D710" s="3"/>
      <c r="E710" s="3"/>
      <c r="F710" s="3"/>
    </row>
    <row r="711" spans="1:8" x14ac:dyDescent="0.3">
      <c r="A711">
        <v>710</v>
      </c>
      <c r="B711" s="3">
        <v>83</v>
      </c>
      <c r="C711" s="3"/>
      <c r="D711" s="3"/>
      <c r="E711" s="3"/>
      <c r="F711" s="3"/>
    </row>
    <row r="712" spans="1:8" x14ac:dyDescent="0.3">
      <c r="A712">
        <v>711</v>
      </c>
      <c r="B712" s="3">
        <v>75</v>
      </c>
      <c r="C712" s="3"/>
      <c r="D712" s="3"/>
      <c r="E712" s="3"/>
      <c r="F712" s="3"/>
    </row>
    <row r="713" spans="1:8" x14ac:dyDescent="0.3">
      <c r="A713">
        <v>712</v>
      </c>
      <c r="B713" s="3">
        <v>82</v>
      </c>
      <c r="C713" s="3"/>
      <c r="D713" s="3"/>
      <c r="E713" s="3"/>
      <c r="F713" s="3"/>
    </row>
    <row r="714" spans="1:8" x14ac:dyDescent="0.3">
      <c r="A714">
        <v>713</v>
      </c>
      <c r="B714" s="3">
        <v>83</v>
      </c>
      <c r="C714" s="3"/>
      <c r="D714" s="3"/>
      <c r="E714" s="3"/>
      <c r="F714" s="3"/>
    </row>
    <row r="715" spans="1:8" x14ac:dyDescent="0.3">
      <c r="A715">
        <v>714</v>
      </c>
      <c r="B715" s="3">
        <v>94</v>
      </c>
      <c r="C715" s="3"/>
      <c r="D715" s="3"/>
      <c r="E715" s="3"/>
      <c r="F715" s="3"/>
    </row>
    <row r="716" spans="1:8" x14ac:dyDescent="0.3">
      <c r="A716">
        <v>715</v>
      </c>
      <c r="B716" s="3">
        <v>91</v>
      </c>
      <c r="C716" s="3"/>
      <c r="D716" s="3"/>
      <c r="E716" s="3"/>
      <c r="F716" s="3"/>
    </row>
    <row r="717" spans="1:8" x14ac:dyDescent="0.3">
      <c r="A717">
        <v>716</v>
      </c>
      <c r="B717" s="3">
        <v>89</v>
      </c>
      <c r="C717" s="3"/>
      <c r="D717" s="3"/>
      <c r="E717" s="3"/>
      <c r="F717" s="3"/>
    </row>
    <row r="718" spans="1:8" x14ac:dyDescent="0.3">
      <c r="A718">
        <v>717</v>
      </c>
      <c r="B718" s="3">
        <v>72</v>
      </c>
      <c r="C718" s="3"/>
      <c r="D718" s="3"/>
      <c r="E718" s="3">
        <v>72</v>
      </c>
      <c r="F718" s="3"/>
      <c r="H718">
        <v>1</v>
      </c>
    </row>
    <row r="719" spans="1:8" x14ac:dyDescent="0.3">
      <c r="A719">
        <v>718</v>
      </c>
      <c r="B719" s="3">
        <v>92</v>
      </c>
      <c r="C719" s="3"/>
      <c r="D719" s="3"/>
      <c r="E719" s="3"/>
      <c r="F719" s="3"/>
    </row>
    <row r="720" spans="1:8" x14ac:dyDescent="0.3">
      <c r="A720">
        <v>719</v>
      </c>
      <c r="B720" s="3">
        <v>57</v>
      </c>
      <c r="C720" s="3"/>
      <c r="D720" s="3">
        <v>57</v>
      </c>
      <c r="E720" s="3"/>
      <c r="F720" s="3"/>
      <c r="G720">
        <v>1</v>
      </c>
    </row>
    <row r="721" spans="1:8" x14ac:dyDescent="0.3">
      <c r="A721">
        <v>720</v>
      </c>
      <c r="B721" s="3">
        <v>50</v>
      </c>
      <c r="C721" s="3"/>
      <c r="D721" s="3">
        <v>50</v>
      </c>
      <c r="E721" s="3"/>
      <c r="F721" s="3"/>
      <c r="G721">
        <v>1</v>
      </c>
    </row>
    <row r="722" spans="1:8" x14ac:dyDescent="0.3">
      <c r="A722">
        <v>721</v>
      </c>
      <c r="B722" s="3">
        <v>56</v>
      </c>
      <c r="C722" s="3"/>
      <c r="D722" s="3">
        <v>56</v>
      </c>
      <c r="E722" s="3"/>
      <c r="F722" s="3"/>
      <c r="G722">
        <v>1</v>
      </c>
    </row>
    <row r="723" spans="1:8" x14ac:dyDescent="0.3">
      <c r="A723">
        <v>722</v>
      </c>
      <c r="B723" s="3">
        <v>84</v>
      </c>
      <c r="C723" s="3"/>
      <c r="D723" s="3"/>
      <c r="E723" s="3"/>
      <c r="F723" s="3"/>
    </row>
    <row r="724" spans="1:8" x14ac:dyDescent="0.3">
      <c r="A724">
        <v>723</v>
      </c>
      <c r="B724" s="3">
        <v>67</v>
      </c>
      <c r="C724" s="3"/>
      <c r="D724" s="3"/>
      <c r="E724" s="3">
        <v>67</v>
      </c>
      <c r="F724" s="3"/>
      <c r="H724">
        <v>1</v>
      </c>
    </row>
    <row r="725" spans="1:8" x14ac:dyDescent="0.3">
      <c r="A725">
        <v>724</v>
      </c>
      <c r="B725" s="3">
        <v>75</v>
      </c>
      <c r="C725" s="3"/>
      <c r="D725" s="3"/>
      <c r="E725" s="3"/>
      <c r="F725" s="3"/>
    </row>
    <row r="726" spans="1:8" x14ac:dyDescent="0.3">
      <c r="A726">
        <v>725</v>
      </c>
      <c r="B726" s="3">
        <v>90</v>
      </c>
      <c r="C726" s="3"/>
      <c r="D726" s="3"/>
      <c r="E726" s="3"/>
      <c r="F726" s="3"/>
    </row>
    <row r="727" spans="1:8" x14ac:dyDescent="0.3">
      <c r="A727">
        <v>726</v>
      </c>
      <c r="B727" s="3">
        <v>83</v>
      </c>
      <c r="C727" s="3"/>
      <c r="D727" s="3"/>
      <c r="E727" s="3"/>
      <c r="F727" s="3"/>
    </row>
    <row r="728" spans="1:8" x14ac:dyDescent="0.3">
      <c r="A728">
        <v>727</v>
      </c>
      <c r="B728" s="3">
        <v>67</v>
      </c>
      <c r="C728" s="3"/>
      <c r="D728" s="3"/>
      <c r="E728" s="3">
        <v>67</v>
      </c>
      <c r="F728" s="3"/>
      <c r="H728">
        <v>1</v>
      </c>
    </row>
    <row r="729" spans="1:8" x14ac:dyDescent="0.3">
      <c r="A729">
        <v>728</v>
      </c>
      <c r="B729" s="3">
        <v>91</v>
      </c>
      <c r="C729" s="3"/>
      <c r="D729" s="3"/>
      <c r="E729" s="3"/>
      <c r="F729" s="3"/>
    </row>
    <row r="730" spans="1:8" x14ac:dyDescent="0.3">
      <c r="A730">
        <v>729</v>
      </c>
      <c r="B730" s="3">
        <v>66</v>
      </c>
      <c r="C730" s="3"/>
      <c r="D730" s="3"/>
      <c r="E730" s="3">
        <v>66</v>
      </c>
      <c r="F730" s="3"/>
      <c r="H730">
        <v>1</v>
      </c>
    </row>
    <row r="731" spans="1:8" x14ac:dyDescent="0.3">
      <c r="A731">
        <v>730</v>
      </c>
      <c r="B731" s="3">
        <v>88</v>
      </c>
      <c r="C731" s="3"/>
      <c r="D731" s="3"/>
      <c r="E731" s="3"/>
      <c r="F731" s="3"/>
    </row>
    <row r="732" spans="1:8" x14ac:dyDescent="0.3">
      <c r="A732">
        <v>731</v>
      </c>
      <c r="B732" s="3">
        <v>83</v>
      </c>
      <c r="C732" s="3"/>
      <c r="D732" s="3"/>
      <c r="E732" s="3"/>
      <c r="F732" s="3"/>
    </row>
    <row r="733" spans="1:8" x14ac:dyDescent="0.3">
      <c r="A733">
        <v>732</v>
      </c>
      <c r="B733" s="3">
        <v>98</v>
      </c>
      <c r="C733" s="3"/>
      <c r="D733" s="3"/>
      <c r="E733" s="3"/>
      <c r="F733" s="3"/>
    </row>
    <row r="734" spans="1:8" x14ac:dyDescent="0.3">
      <c r="A734">
        <v>733</v>
      </c>
      <c r="B734" s="3">
        <v>92</v>
      </c>
      <c r="C734" s="3"/>
      <c r="D734" s="3"/>
      <c r="E734" s="3"/>
      <c r="F734" s="3"/>
    </row>
    <row r="735" spans="1:8" x14ac:dyDescent="0.3">
      <c r="A735">
        <v>734</v>
      </c>
      <c r="B735" s="3">
        <v>82</v>
      </c>
      <c r="C735" s="3"/>
      <c r="D735" s="3"/>
      <c r="E735" s="3"/>
      <c r="F735" s="3"/>
    </row>
    <row r="736" spans="1:8" x14ac:dyDescent="0.3">
      <c r="A736">
        <v>735</v>
      </c>
      <c r="B736" s="3">
        <v>91</v>
      </c>
      <c r="C736" s="3"/>
      <c r="D736" s="3"/>
      <c r="E736" s="3"/>
      <c r="F736" s="3"/>
    </row>
    <row r="737" spans="1:8" x14ac:dyDescent="0.3">
      <c r="A737">
        <v>736</v>
      </c>
      <c r="B737" s="3">
        <v>93</v>
      </c>
      <c r="C737" s="3"/>
      <c r="D737" s="3"/>
      <c r="E737" s="3"/>
      <c r="F737" s="3"/>
    </row>
    <row r="738" spans="1:8" x14ac:dyDescent="0.3">
      <c r="A738">
        <v>737</v>
      </c>
      <c r="B738" s="3">
        <v>83</v>
      </c>
      <c r="C738" s="3"/>
      <c r="D738" s="3"/>
      <c r="E738" s="3"/>
      <c r="F738" s="3"/>
    </row>
    <row r="739" spans="1:8" x14ac:dyDescent="0.3">
      <c r="A739">
        <v>738</v>
      </c>
      <c r="B739" s="3">
        <v>63</v>
      </c>
      <c r="C739" s="3"/>
      <c r="D739" s="3">
        <v>63</v>
      </c>
      <c r="E739" s="3"/>
      <c r="F739" s="3"/>
      <c r="G739">
        <v>1</v>
      </c>
    </row>
    <row r="740" spans="1:8" x14ac:dyDescent="0.3">
      <c r="A740">
        <v>739</v>
      </c>
      <c r="B740" s="3">
        <v>85</v>
      </c>
      <c r="C740" s="3"/>
      <c r="D740" s="3"/>
      <c r="E740" s="3"/>
      <c r="F740" s="3"/>
    </row>
    <row r="741" spans="1:8" x14ac:dyDescent="0.3">
      <c r="A741">
        <v>740</v>
      </c>
      <c r="B741" s="3">
        <v>65</v>
      </c>
      <c r="C741" s="3"/>
      <c r="D741" s="3"/>
      <c r="E741" s="3">
        <v>65</v>
      </c>
      <c r="F741" s="3"/>
      <c r="H741">
        <v>1</v>
      </c>
    </row>
    <row r="742" spans="1:8" x14ac:dyDescent="0.3">
      <c r="A742">
        <v>741</v>
      </c>
      <c r="B742" s="3">
        <v>87</v>
      </c>
      <c r="C742" s="3"/>
      <c r="D742" s="3"/>
      <c r="E742" s="3"/>
      <c r="F742" s="3"/>
    </row>
    <row r="743" spans="1:8" x14ac:dyDescent="0.3">
      <c r="A743">
        <v>742</v>
      </c>
      <c r="B743" s="3">
        <v>84</v>
      </c>
      <c r="C743" s="3"/>
      <c r="D743" s="3"/>
      <c r="E743" s="3"/>
      <c r="F743" s="3"/>
    </row>
    <row r="744" spans="1:8" x14ac:dyDescent="0.3">
      <c r="A744">
        <v>743</v>
      </c>
      <c r="B744" s="3">
        <v>91</v>
      </c>
      <c r="C744" s="3"/>
      <c r="D744" s="3"/>
      <c r="E744" s="3"/>
      <c r="F744" s="3"/>
    </row>
    <row r="745" spans="1:8" x14ac:dyDescent="0.3">
      <c r="A745">
        <v>744</v>
      </c>
      <c r="B745" s="3">
        <v>83</v>
      </c>
      <c r="C745" s="3"/>
      <c r="D745" s="3"/>
      <c r="E745" s="3"/>
      <c r="F745" s="3"/>
    </row>
    <row r="746" spans="1:8" x14ac:dyDescent="0.3">
      <c r="A746">
        <v>745</v>
      </c>
      <c r="B746" s="3">
        <v>92</v>
      </c>
      <c r="C746" s="3"/>
      <c r="D746" s="3"/>
      <c r="E746" s="3"/>
      <c r="F746" s="3"/>
    </row>
    <row r="747" spans="1:8" x14ac:dyDescent="0.3">
      <c r="A747">
        <v>746</v>
      </c>
      <c r="B747" s="3">
        <v>87</v>
      </c>
      <c r="C747" s="3"/>
      <c r="D747" s="3"/>
      <c r="E747" s="3"/>
      <c r="F747" s="3"/>
    </row>
    <row r="748" spans="1:8" x14ac:dyDescent="0.3">
      <c r="A748">
        <v>747</v>
      </c>
      <c r="B748" s="3">
        <v>95</v>
      </c>
      <c r="C748" s="3"/>
      <c r="D748" s="3"/>
      <c r="E748" s="3"/>
      <c r="F748" s="3"/>
    </row>
    <row r="749" spans="1:8" x14ac:dyDescent="0.3">
      <c r="A749">
        <v>748</v>
      </c>
      <c r="B749" s="3">
        <v>66</v>
      </c>
      <c r="C749" s="3"/>
      <c r="D749" s="3"/>
      <c r="E749" s="3">
        <v>66</v>
      </c>
      <c r="F749" s="3"/>
      <c r="H749">
        <v>1</v>
      </c>
    </row>
    <row r="750" spans="1:8" x14ac:dyDescent="0.3">
      <c r="A750">
        <v>749</v>
      </c>
      <c r="B750" s="3">
        <v>90</v>
      </c>
      <c r="C750" s="3"/>
      <c r="D750" s="3"/>
      <c r="E750" s="3"/>
      <c r="F750" s="3"/>
    </row>
    <row r="751" spans="1:8" x14ac:dyDescent="0.3">
      <c r="A751">
        <v>750</v>
      </c>
      <c r="B751" s="3">
        <v>73</v>
      </c>
      <c r="C751" s="3"/>
      <c r="D751" s="3"/>
      <c r="E751" s="3">
        <v>73</v>
      </c>
      <c r="F751" s="3"/>
      <c r="H751">
        <v>1</v>
      </c>
    </row>
    <row r="752" spans="1:8" x14ac:dyDescent="0.3">
      <c r="A752">
        <v>751</v>
      </c>
      <c r="B752" s="3">
        <v>99</v>
      </c>
      <c r="C752" s="3"/>
      <c r="D752" s="3"/>
      <c r="E752" s="3"/>
      <c r="F752" s="3"/>
    </row>
    <row r="753" spans="1:8" x14ac:dyDescent="0.3">
      <c r="A753">
        <v>752</v>
      </c>
      <c r="B753" s="3">
        <v>95</v>
      </c>
      <c r="C753" s="3"/>
      <c r="D753" s="3"/>
      <c r="E753" s="3"/>
      <c r="F753" s="3"/>
    </row>
    <row r="754" spans="1:8" x14ac:dyDescent="0.3">
      <c r="A754">
        <v>753</v>
      </c>
      <c r="B754" s="3">
        <v>84</v>
      </c>
      <c r="C754" s="3"/>
      <c r="D754" s="3"/>
      <c r="E754" s="3"/>
      <c r="F754" s="3"/>
    </row>
    <row r="755" spans="1:8" x14ac:dyDescent="0.3">
      <c r="A755">
        <v>754</v>
      </c>
      <c r="B755" s="3">
        <v>55</v>
      </c>
      <c r="C755" s="3"/>
      <c r="D755" s="3">
        <v>55</v>
      </c>
      <c r="E755" s="3"/>
      <c r="F755" s="3"/>
      <c r="G755">
        <v>1</v>
      </c>
    </row>
    <row r="756" spans="1:8" x14ac:dyDescent="0.3">
      <c r="A756">
        <v>755</v>
      </c>
      <c r="B756" s="3">
        <v>79</v>
      </c>
      <c r="C756" s="3"/>
      <c r="D756" s="3"/>
      <c r="E756" s="3"/>
      <c r="F756" s="3"/>
    </row>
    <row r="757" spans="1:8" x14ac:dyDescent="0.3">
      <c r="A757">
        <v>756</v>
      </c>
      <c r="B757" s="3">
        <v>64</v>
      </c>
      <c r="C757" s="3"/>
      <c r="D757" s="3">
        <v>64</v>
      </c>
      <c r="E757" s="3"/>
      <c r="F757" s="3"/>
      <c r="G757">
        <v>1</v>
      </c>
    </row>
    <row r="758" spans="1:8" x14ac:dyDescent="0.3">
      <c r="A758">
        <v>757</v>
      </c>
      <c r="B758" s="3">
        <v>81</v>
      </c>
      <c r="C758" s="3"/>
      <c r="D758" s="3"/>
      <c r="E758" s="3"/>
      <c r="F758" s="3"/>
    </row>
    <row r="759" spans="1:8" x14ac:dyDescent="0.3">
      <c r="A759">
        <v>758</v>
      </c>
      <c r="B759" s="3">
        <v>90</v>
      </c>
      <c r="C759" s="3"/>
      <c r="D759" s="3"/>
      <c r="E759" s="3"/>
      <c r="F759" s="3"/>
    </row>
    <row r="760" spans="1:8" x14ac:dyDescent="0.3">
      <c r="A760">
        <v>759</v>
      </c>
      <c r="B760" s="3">
        <v>75</v>
      </c>
      <c r="C760" s="3"/>
      <c r="D760" s="3"/>
      <c r="E760" s="3"/>
      <c r="F760" s="3"/>
    </row>
    <row r="761" spans="1:8" x14ac:dyDescent="0.3">
      <c r="A761">
        <v>760</v>
      </c>
      <c r="B761" s="3">
        <v>86</v>
      </c>
      <c r="C761" s="3"/>
      <c r="D761" s="3"/>
      <c r="E761" s="3"/>
      <c r="F761" s="3"/>
    </row>
    <row r="762" spans="1:8" x14ac:dyDescent="0.3">
      <c r="A762">
        <v>761</v>
      </c>
      <c r="B762" s="3">
        <v>86</v>
      </c>
      <c r="C762" s="3"/>
      <c r="D762" s="3"/>
      <c r="E762" s="3"/>
      <c r="F762" s="3"/>
    </row>
    <row r="763" spans="1:8" x14ac:dyDescent="0.3">
      <c r="A763">
        <v>762</v>
      </c>
      <c r="B763" s="3">
        <v>90</v>
      </c>
      <c r="C763" s="3"/>
      <c r="D763" s="3"/>
      <c r="E763" s="3"/>
      <c r="F763" s="3"/>
    </row>
    <row r="764" spans="1:8" x14ac:dyDescent="0.3">
      <c r="A764">
        <v>763</v>
      </c>
      <c r="B764" s="3">
        <v>92</v>
      </c>
      <c r="C764" s="3"/>
      <c r="D764" s="3"/>
      <c r="E764" s="3"/>
      <c r="F764" s="3"/>
    </row>
    <row r="765" spans="1:8" x14ac:dyDescent="0.3">
      <c r="A765">
        <v>764</v>
      </c>
      <c r="B765" s="3">
        <v>82</v>
      </c>
      <c r="C765" s="3"/>
      <c r="D765" s="3"/>
      <c r="E765" s="3"/>
      <c r="F765" s="3"/>
    </row>
    <row r="766" spans="1:8" x14ac:dyDescent="0.3">
      <c r="A766">
        <v>765</v>
      </c>
      <c r="B766" s="3">
        <v>88</v>
      </c>
      <c r="C766" s="3"/>
      <c r="D766" s="3"/>
      <c r="E766" s="3"/>
      <c r="F766" s="3"/>
    </row>
    <row r="767" spans="1:8" x14ac:dyDescent="0.3">
      <c r="A767">
        <v>766</v>
      </c>
      <c r="B767" s="3">
        <v>61</v>
      </c>
      <c r="C767" s="3"/>
      <c r="D767" s="3">
        <v>61</v>
      </c>
      <c r="E767" s="3"/>
      <c r="F767" s="3"/>
      <c r="G767">
        <v>1</v>
      </c>
    </row>
    <row r="768" spans="1:8" x14ac:dyDescent="0.3">
      <c r="A768">
        <v>767</v>
      </c>
      <c r="B768" s="3">
        <v>66</v>
      </c>
      <c r="C768" s="3"/>
      <c r="D768" s="3"/>
      <c r="E768" s="3">
        <v>66</v>
      </c>
      <c r="F768" s="3"/>
      <c r="H768">
        <v>1</v>
      </c>
    </row>
    <row r="769" spans="1:8" x14ac:dyDescent="0.3">
      <c r="A769">
        <v>768</v>
      </c>
      <c r="B769" s="3">
        <v>85</v>
      </c>
      <c r="C769" s="3"/>
      <c r="D769" s="3"/>
      <c r="E769" s="3"/>
      <c r="F769" s="3"/>
    </row>
    <row r="770" spans="1:8" x14ac:dyDescent="0.3">
      <c r="A770">
        <v>769</v>
      </c>
      <c r="B770" s="3">
        <v>88</v>
      </c>
      <c r="C770" s="3"/>
      <c r="D770" s="3"/>
      <c r="E770" s="3"/>
      <c r="F770" s="3"/>
    </row>
    <row r="771" spans="1:8" x14ac:dyDescent="0.3">
      <c r="A771">
        <v>770</v>
      </c>
      <c r="B771" s="3">
        <v>90</v>
      </c>
      <c r="C771" s="3"/>
      <c r="D771" s="3"/>
      <c r="E771" s="3"/>
      <c r="F771" s="3"/>
    </row>
    <row r="772" spans="1:8" x14ac:dyDescent="0.3">
      <c r="A772">
        <v>771</v>
      </c>
      <c r="B772" s="3">
        <v>63</v>
      </c>
      <c r="C772" s="3"/>
      <c r="D772" s="3">
        <v>63</v>
      </c>
      <c r="E772" s="3"/>
      <c r="F772" s="3"/>
      <c r="G772">
        <v>1</v>
      </c>
    </row>
    <row r="773" spans="1:8" x14ac:dyDescent="0.3">
      <c r="A773">
        <v>772</v>
      </c>
      <c r="B773" s="3">
        <v>91</v>
      </c>
      <c r="C773" s="3"/>
      <c r="D773" s="3"/>
      <c r="E773" s="3"/>
      <c r="F773" s="3"/>
    </row>
    <row r="774" spans="1:8" x14ac:dyDescent="0.3">
      <c r="A774">
        <v>773</v>
      </c>
      <c r="B774" s="3">
        <v>88</v>
      </c>
      <c r="C774" s="3"/>
      <c r="D774" s="3"/>
      <c r="E774" s="3"/>
      <c r="F774" s="3"/>
    </row>
    <row r="775" spans="1:8" x14ac:dyDescent="0.3">
      <c r="A775">
        <v>774</v>
      </c>
      <c r="B775" s="3">
        <v>93</v>
      </c>
      <c r="C775" s="3"/>
      <c r="D775" s="3"/>
      <c r="E775" s="3"/>
      <c r="F775" s="3"/>
    </row>
    <row r="776" spans="1:8" x14ac:dyDescent="0.3">
      <c r="A776">
        <v>775</v>
      </c>
      <c r="B776" s="3">
        <v>87</v>
      </c>
      <c r="C776" s="3"/>
      <c r="D776" s="3"/>
      <c r="E776" s="3"/>
      <c r="F776" s="3"/>
    </row>
    <row r="777" spans="1:8" x14ac:dyDescent="0.3">
      <c r="A777">
        <v>776</v>
      </c>
      <c r="B777" s="3">
        <v>83</v>
      </c>
      <c r="C777" s="3"/>
      <c r="D777" s="3"/>
      <c r="E777" s="3"/>
      <c r="F777" s="3"/>
    </row>
    <row r="778" spans="1:8" x14ac:dyDescent="0.3">
      <c r="A778">
        <v>777</v>
      </c>
      <c r="B778" s="3">
        <v>88</v>
      </c>
      <c r="C778" s="3"/>
      <c r="D778" s="3"/>
      <c r="E778" s="3"/>
      <c r="F778" s="3"/>
    </row>
    <row r="779" spans="1:8" x14ac:dyDescent="0.3">
      <c r="A779">
        <v>778</v>
      </c>
      <c r="B779" s="3">
        <v>92</v>
      </c>
      <c r="C779" s="3"/>
      <c r="D779" s="3"/>
      <c r="E779" s="3"/>
      <c r="F779" s="3"/>
    </row>
    <row r="780" spans="1:8" x14ac:dyDescent="0.3">
      <c r="A780">
        <v>779</v>
      </c>
      <c r="B780" s="3">
        <v>74</v>
      </c>
      <c r="C780" s="3"/>
      <c r="D780" s="3"/>
      <c r="E780" s="3">
        <v>74</v>
      </c>
      <c r="F780" s="3"/>
      <c r="H780">
        <v>1</v>
      </c>
    </row>
    <row r="781" spans="1:8" x14ac:dyDescent="0.3">
      <c r="A781">
        <v>780</v>
      </c>
      <c r="B781" s="3">
        <v>78</v>
      </c>
      <c r="C781" s="3"/>
      <c r="D781" s="3"/>
      <c r="E781" s="3"/>
      <c r="F781" s="3"/>
    </row>
    <row r="782" spans="1:8" x14ac:dyDescent="0.3">
      <c r="A782">
        <v>781</v>
      </c>
      <c r="B782" s="3">
        <v>81</v>
      </c>
      <c r="C782" s="3"/>
      <c r="D782" s="3"/>
      <c r="E782" s="3"/>
      <c r="F782" s="3"/>
    </row>
    <row r="783" spans="1:8" x14ac:dyDescent="0.3">
      <c r="A783">
        <v>782</v>
      </c>
      <c r="B783" s="3">
        <v>55</v>
      </c>
      <c r="C783" s="3"/>
      <c r="D783" s="3">
        <v>55</v>
      </c>
      <c r="E783" s="3"/>
      <c r="F783" s="3"/>
      <c r="G783">
        <v>1</v>
      </c>
    </row>
    <row r="784" spans="1:8" x14ac:dyDescent="0.3">
      <c r="A784">
        <v>783</v>
      </c>
      <c r="B784" s="3">
        <v>80</v>
      </c>
      <c r="C784" s="3"/>
      <c r="D784" s="3"/>
      <c r="E784" s="3"/>
      <c r="F784" s="3"/>
    </row>
    <row r="785" spans="1:8" x14ac:dyDescent="0.3">
      <c r="A785">
        <v>784</v>
      </c>
      <c r="B785" s="3">
        <v>83</v>
      </c>
      <c r="C785" s="3"/>
      <c r="D785" s="3"/>
      <c r="E785" s="3"/>
      <c r="F785" s="3"/>
    </row>
    <row r="786" spans="1:8" x14ac:dyDescent="0.3">
      <c r="A786">
        <v>785</v>
      </c>
      <c r="B786" s="3">
        <v>101</v>
      </c>
      <c r="C786" s="3"/>
      <c r="D786" s="3"/>
      <c r="E786" s="3"/>
      <c r="F786" s="3"/>
    </row>
    <row r="787" spans="1:8" x14ac:dyDescent="0.3">
      <c r="A787">
        <v>786</v>
      </c>
      <c r="B787" s="3">
        <v>45</v>
      </c>
      <c r="C787" s="3">
        <v>45</v>
      </c>
      <c r="D787" s="3">
        <v>45</v>
      </c>
      <c r="E787" s="3"/>
      <c r="F787" s="3">
        <v>1</v>
      </c>
      <c r="G787">
        <v>1</v>
      </c>
    </row>
    <row r="788" spans="1:8" x14ac:dyDescent="0.3">
      <c r="A788">
        <v>787</v>
      </c>
      <c r="B788" s="3">
        <v>87</v>
      </c>
      <c r="C788" s="3"/>
      <c r="D788" s="3"/>
      <c r="E788" s="3"/>
      <c r="F788" s="3"/>
    </row>
    <row r="789" spans="1:8" x14ac:dyDescent="0.3">
      <c r="A789">
        <v>788</v>
      </c>
      <c r="B789" s="3">
        <v>86</v>
      </c>
      <c r="C789" s="3"/>
      <c r="D789" s="3"/>
      <c r="E789" s="3"/>
      <c r="F789" s="3"/>
    </row>
    <row r="790" spans="1:8" x14ac:dyDescent="0.3">
      <c r="A790">
        <v>789</v>
      </c>
      <c r="B790" s="3">
        <v>87</v>
      </c>
      <c r="C790" s="3"/>
      <c r="D790" s="3"/>
      <c r="E790" s="3"/>
      <c r="F790" s="3"/>
    </row>
    <row r="791" spans="1:8" x14ac:dyDescent="0.3">
      <c r="A791">
        <v>790</v>
      </c>
      <c r="B791" s="3">
        <v>86</v>
      </c>
      <c r="C791" s="3"/>
      <c r="D791" s="3"/>
      <c r="E791" s="3"/>
      <c r="F791" s="3"/>
    </row>
    <row r="792" spans="1:8" x14ac:dyDescent="0.3">
      <c r="A792">
        <v>791</v>
      </c>
      <c r="B792" s="3">
        <v>68</v>
      </c>
      <c r="C792" s="3"/>
      <c r="D792" s="3"/>
      <c r="E792" s="3">
        <v>68</v>
      </c>
      <c r="F792" s="3"/>
      <c r="H792">
        <v>1</v>
      </c>
    </row>
    <row r="793" spans="1:8" x14ac:dyDescent="0.3">
      <c r="A793">
        <v>792</v>
      </c>
      <c r="B793" s="3">
        <v>77</v>
      </c>
      <c r="C793" s="3"/>
      <c r="D793" s="3"/>
      <c r="E793" s="3"/>
      <c r="F793" s="3"/>
    </row>
    <row r="794" spans="1:8" x14ac:dyDescent="0.3">
      <c r="A794">
        <v>793</v>
      </c>
      <c r="B794" s="3">
        <v>97</v>
      </c>
      <c r="C794" s="3"/>
      <c r="D794" s="3"/>
      <c r="E794" s="3"/>
      <c r="F794" s="3"/>
    </row>
    <row r="795" spans="1:8" x14ac:dyDescent="0.3">
      <c r="A795">
        <v>794</v>
      </c>
      <c r="B795" s="3">
        <v>88</v>
      </c>
      <c r="C795" s="3"/>
      <c r="D795" s="3"/>
      <c r="E795" s="3"/>
      <c r="F795" s="3"/>
    </row>
    <row r="796" spans="1:8" x14ac:dyDescent="0.3">
      <c r="A796">
        <v>795</v>
      </c>
      <c r="B796" s="3">
        <v>82</v>
      </c>
      <c r="C796" s="3"/>
      <c r="D796" s="3"/>
      <c r="E796" s="3"/>
      <c r="F796" s="3"/>
    </row>
    <row r="797" spans="1:8" x14ac:dyDescent="0.3">
      <c r="A797">
        <v>796</v>
      </c>
      <c r="B797" s="3">
        <v>89</v>
      </c>
      <c r="C797" s="3"/>
      <c r="D797" s="3"/>
      <c r="E797" s="3"/>
      <c r="F797" s="3"/>
    </row>
    <row r="798" spans="1:8" x14ac:dyDescent="0.3">
      <c r="A798">
        <v>797</v>
      </c>
      <c r="B798" s="3">
        <v>92</v>
      </c>
      <c r="C798" s="3"/>
      <c r="D798" s="3"/>
      <c r="E798" s="3"/>
      <c r="F798" s="3"/>
    </row>
    <row r="799" spans="1:8" x14ac:dyDescent="0.3">
      <c r="A799">
        <v>798</v>
      </c>
      <c r="B799" s="3">
        <v>80</v>
      </c>
      <c r="C799" s="3"/>
      <c r="D799" s="3"/>
      <c r="E799" s="3"/>
      <c r="F799" s="3"/>
    </row>
    <row r="800" spans="1:8" x14ac:dyDescent="0.3">
      <c r="A800">
        <v>799</v>
      </c>
      <c r="B800" s="3">
        <v>93</v>
      </c>
      <c r="C800" s="3"/>
      <c r="D800" s="3"/>
      <c r="E800" s="3"/>
      <c r="F800" s="3"/>
    </row>
    <row r="801" spans="1:7" x14ac:dyDescent="0.3">
      <c r="A801">
        <v>800</v>
      </c>
      <c r="B801" s="3">
        <v>79</v>
      </c>
      <c r="C801" s="3"/>
      <c r="D801" s="3"/>
      <c r="E801" s="3"/>
      <c r="F801" s="3"/>
    </row>
    <row r="802" spans="1:7" x14ac:dyDescent="0.3">
      <c r="A802">
        <v>801</v>
      </c>
      <c r="B802" s="3">
        <v>87</v>
      </c>
      <c r="C802" s="3"/>
      <c r="D802" s="3"/>
      <c r="E802" s="3"/>
      <c r="F802" s="3"/>
    </row>
    <row r="803" spans="1:7" x14ac:dyDescent="0.3">
      <c r="A803">
        <v>802</v>
      </c>
      <c r="B803" s="3">
        <v>89</v>
      </c>
      <c r="C803" s="3"/>
      <c r="D803" s="3"/>
      <c r="E803" s="3"/>
      <c r="F803" s="3"/>
    </row>
    <row r="804" spans="1:7" x14ac:dyDescent="0.3">
      <c r="A804">
        <v>803</v>
      </c>
      <c r="B804" s="3">
        <v>86</v>
      </c>
      <c r="C804" s="3"/>
      <c r="D804" s="3"/>
      <c r="E804" s="3"/>
      <c r="F804" s="3"/>
    </row>
    <row r="805" spans="1:7" x14ac:dyDescent="0.3">
      <c r="A805">
        <v>804</v>
      </c>
      <c r="B805" s="3">
        <v>55</v>
      </c>
      <c r="C805" s="3"/>
      <c r="D805" s="3">
        <v>55</v>
      </c>
      <c r="E805" s="3"/>
      <c r="F805" s="3"/>
      <c r="G805">
        <v>1</v>
      </c>
    </row>
    <row r="806" spans="1:7" x14ac:dyDescent="0.3">
      <c r="A806">
        <v>805</v>
      </c>
      <c r="B806" s="3">
        <v>80</v>
      </c>
      <c r="C806" s="3"/>
      <c r="D806" s="3"/>
      <c r="E806" s="3"/>
      <c r="F806" s="3"/>
    </row>
    <row r="807" spans="1:7" x14ac:dyDescent="0.3">
      <c r="A807">
        <v>806</v>
      </c>
      <c r="B807" s="3">
        <v>81</v>
      </c>
      <c r="C807" s="3"/>
      <c r="D807" s="3"/>
      <c r="E807" s="3"/>
      <c r="F807" s="3"/>
    </row>
    <row r="808" spans="1:7" x14ac:dyDescent="0.3">
      <c r="A808">
        <v>807</v>
      </c>
      <c r="B808" s="3">
        <v>86</v>
      </c>
      <c r="C808" s="3"/>
      <c r="D808" s="3"/>
      <c r="E808" s="3"/>
      <c r="F808" s="3"/>
    </row>
    <row r="809" spans="1:7" x14ac:dyDescent="0.3">
      <c r="A809">
        <v>808</v>
      </c>
      <c r="B809" s="3">
        <v>80</v>
      </c>
      <c r="C809" s="3"/>
      <c r="D809" s="3"/>
      <c r="E809" s="3"/>
      <c r="F809" s="3"/>
    </row>
    <row r="810" spans="1:7" x14ac:dyDescent="0.3">
      <c r="A810">
        <v>809</v>
      </c>
      <c r="B810" s="3">
        <v>89</v>
      </c>
      <c r="C810" s="3"/>
      <c r="D810" s="3"/>
      <c r="E810" s="3"/>
      <c r="F810" s="3"/>
    </row>
    <row r="811" spans="1:7" x14ac:dyDescent="0.3">
      <c r="A811">
        <v>810</v>
      </c>
      <c r="B811" s="3">
        <v>86</v>
      </c>
      <c r="C811" s="3"/>
      <c r="D811" s="3"/>
      <c r="E811" s="3"/>
      <c r="F811" s="3"/>
    </row>
    <row r="812" spans="1:7" x14ac:dyDescent="0.3">
      <c r="A812">
        <v>811</v>
      </c>
      <c r="B812" s="3">
        <v>82</v>
      </c>
      <c r="C812" s="3"/>
      <c r="D812" s="3"/>
      <c r="E812" s="3"/>
      <c r="F812" s="3"/>
    </row>
    <row r="813" spans="1:7" x14ac:dyDescent="0.3">
      <c r="A813">
        <v>812</v>
      </c>
      <c r="B813" s="3">
        <v>93</v>
      </c>
      <c r="C813" s="3"/>
      <c r="D813" s="3"/>
      <c r="E813" s="3"/>
      <c r="F813" s="3"/>
    </row>
    <row r="814" spans="1:7" x14ac:dyDescent="0.3">
      <c r="A814">
        <v>813</v>
      </c>
      <c r="B814" s="3">
        <v>87</v>
      </c>
      <c r="C814" s="3"/>
      <c r="D814" s="3"/>
      <c r="E814" s="3"/>
      <c r="F814" s="3"/>
    </row>
    <row r="815" spans="1:7" x14ac:dyDescent="0.3">
      <c r="A815">
        <v>814</v>
      </c>
      <c r="B815" s="3">
        <v>87</v>
      </c>
      <c r="C815" s="3"/>
      <c r="D815" s="3"/>
      <c r="E815" s="3"/>
      <c r="F815" s="3"/>
    </row>
    <row r="816" spans="1:7" x14ac:dyDescent="0.3">
      <c r="A816">
        <v>815</v>
      </c>
      <c r="B816" s="3">
        <v>96</v>
      </c>
      <c r="C816" s="3"/>
      <c r="D816" s="3"/>
      <c r="E816" s="3"/>
      <c r="F816" s="3"/>
    </row>
    <row r="817" spans="1:8" x14ac:dyDescent="0.3">
      <c r="A817">
        <v>816</v>
      </c>
      <c r="B817" s="3">
        <v>72</v>
      </c>
      <c r="C817" s="3"/>
      <c r="D817" s="3"/>
      <c r="E817" s="3">
        <v>72</v>
      </c>
      <c r="F817" s="3"/>
      <c r="H817">
        <v>1</v>
      </c>
    </row>
    <row r="818" spans="1:8" x14ac:dyDescent="0.3">
      <c r="A818">
        <v>817</v>
      </c>
      <c r="B818" s="3">
        <v>71</v>
      </c>
      <c r="C818" s="3"/>
      <c r="D818" s="3"/>
      <c r="E818" s="3">
        <v>71</v>
      </c>
      <c r="F818" s="3"/>
      <c r="H818">
        <v>1</v>
      </c>
    </row>
    <row r="819" spans="1:8" x14ac:dyDescent="0.3">
      <c r="A819">
        <v>818</v>
      </c>
      <c r="B819" s="3">
        <v>94</v>
      </c>
      <c r="C819" s="3"/>
      <c r="D819" s="3"/>
      <c r="E819" s="3"/>
      <c r="F819" s="3"/>
    </row>
    <row r="820" spans="1:8" x14ac:dyDescent="0.3">
      <c r="A820">
        <v>819</v>
      </c>
      <c r="B820" s="3">
        <v>66</v>
      </c>
      <c r="C820" s="3"/>
      <c r="D820" s="3"/>
      <c r="E820" s="3">
        <v>66</v>
      </c>
      <c r="F820" s="3"/>
      <c r="H820">
        <v>1</v>
      </c>
    </row>
    <row r="821" spans="1:8" x14ac:dyDescent="0.3">
      <c r="A821">
        <v>820</v>
      </c>
      <c r="B821" s="3">
        <v>88</v>
      </c>
      <c r="C821" s="3"/>
      <c r="D821" s="3"/>
      <c r="E821" s="3"/>
      <c r="F821" s="3"/>
    </row>
    <row r="822" spans="1:8" x14ac:dyDescent="0.3">
      <c r="A822">
        <v>821</v>
      </c>
      <c r="B822" s="3">
        <v>89</v>
      </c>
      <c r="C822" s="3"/>
      <c r="D822" s="3"/>
      <c r="E822" s="3"/>
      <c r="F822" s="3"/>
    </row>
    <row r="823" spans="1:8" x14ac:dyDescent="0.3">
      <c r="A823">
        <v>822</v>
      </c>
      <c r="B823" s="3">
        <v>74</v>
      </c>
      <c r="C823" s="3"/>
      <c r="D823" s="3"/>
      <c r="E823" s="3">
        <v>74</v>
      </c>
      <c r="F823" s="3"/>
      <c r="H823">
        <v>1</v>
      </c>
    </row>
    <row r="824" spans="1:8" x14ac:dyDescent="0.3">
      <c r="A824">
        <v>823</v>
      </c>
      <c r="B824" s="3">
        <v>89</v>
      </c>
      <c r="C824" s="3"/>
      <c r="D824" s="3"/>
      <c r="E824" s="3"/>
      <c r="F824" s="3"/>
    </row>
    <row r="825" spans="1:8" x14ac:dyDescent="0.3">
      <c r="A825">
        <v>824</v>
      </c>
      <c r="B825" s="3">
        <v>93</v>
      </c>
      <c r="C825" s="3"/>
      <c r="D825" s="3"/>
      <c r="E825" s="3"/>
      <c r="F825" s="3"/>
    </row>
    <row r="826" spans="1:8" x14ac:dyDescent="0.3">
      <c r="A826">
        <v>825</v>
      </c>
      <c r="B826" s="3">
        <v>86</v>
      </c>
      <c r="C826" s="3"/>
      <c r="D826" s="3"/>
      <c r="E826" s="3"/>
      <c r="F826" s="3"/>
    </row>
    <row r="827" spans="1:8" x14ac:dyDescent="0.3">
      <c r="A827">
        <v>826</v>
      </c>
      <c r="B827" s="3">
        <v>93</v>
      </c>
      <c r="C827" s="3"/>
      <c r="D827" s="3"/>
      <c r="E827" s="3"/>
      <c r="F827" s="3"/>
    </row>
    <row r="828" spans="1:8" x14ac:dyDescent="0.3">
      <c r="A828">
        <v>827</v>
      </c>
      <c r="B828" s="3">
        <v>99</v>
      </c>
      <c r="C828" s="3"/>
      <c r="D828" s="3"/>
      <c r="E828" s="3"/>
      <c r="F828" s="3"/>
    </row>
    <row r="829" spans="1:8" x14ac:dyDescent="0.3">
      <c r="A829">
        <v>828</v>
      </c>
      <c r="B829" s="3">
        <v>87</v>
      </c>
      <c r="C829" s="3"/>
      <c r="D829" s="3"/>
      <c r="E829" s="3"/>
      <c r="F829" s="3"/>
    </row>
    <row r="830" spans="1:8" x14ac:dyDescent="0.3">
      <c r="A830">
        <v>829</v>
      </c>
      <c r="B830" s="3">
        <v>93</v>
      </c>
      <c r="C830" s="3"/>
      <c r="D830" s="3"/>
      <c r="E830" s="3"/>
      <c r="F830" s="3"/>
    </row>
    <row r="831" spans="1:8" x14ac:dyDescent="0.3">
      <c r="A831">
        <v>830</v>
      </c>
      <c r="B831" s="3">
        <v>93</v>
      </c>
      <c r="C831" s="3"/>
      <c r="D831" s="3"/>
      <c r="E831" s="3"/>
      <c r="F831" s="3"/>
    </row>
    <row r="832" spans="1:8" x14ac:dyDescent="0.3">
      <c r="A832">
        <v>831</v>
      </c>
      <c r="B832" s="3">
        <v>90</v>
      </c>
      <c r="C832" s="3"/>
      <c r="D832" s="3"/>
      <c r="E832" s="3"/>
      <c r="F832" s="3"/>
    </row>
    <row r="833" spans="1:7" x14ac:dyDescent="0.3">
      <c r="A833">
        <v>832</v>
      </c>
      <c r="B833" s="3">
        <v>87</v>
      </c>
      <c r="C833" s="3"/>
      <c r="D833" s="3"/>
      <c r="E833" s="3"/>
      <c r="F833" s="3"/>
    </row>
    <row r="834" spans="1:7" x14ac:dyDescent="0.3">
      <c r="A834">
        <v>833</v>
      </c>
      <c r="B834" s="3">
        <v>49</v>
      </c>
      <c r="C834" s="3">
        <v>49</v>
      </c>
      <c r="D834" s="3">
        <v>49</v>
      </c>
      <c r="E834" s="3"/>
      <c r="F834" s="3">
        <v>1</v>
      </c>
      <c r="G834">
        <v>1</v>
      </c>
    </row>
    <row r="835" spans="1:7" x14ac:dyDescent="0.3">
      <c r="A835">
        <v>834</v>
      </c>
      <c r="B835" s="3">
        <v>93</v>
      </c>
      <c r="C835" s="3"/>
      <c r="D835" s="3"/>
      <c r="E835" s="3"/>
      <c r="F835" s="3"/>
    </row>
    <row r="836" spans="1:7" x14ac:dyDescent="0.3">
      <c r="A836">
        <v>835</v>
      </c>
      <c r="B836" s="3">
        <v>33</v>
      </c>
      <c r="C836" s="3">
        <v>33</v>
      </c>
      <c r="D836" s="3">
        <v>33</v>
      </c>
      <c r="E836" s="3"/>
      <c r="F836" s="3">
        <v>1</v>
      </c>
      <c r="G836">
        <v>1</v>
      </c>
    </row>
    <row r="837" spans="1:7" x14ac:dyDescent="0.3">
      <c r="A837">
        <v>836</v>
      </c>
      <c r="B837" s="3">
        <v>91</v>
      </c>
      <c r="C837" s="3"/>
      <c r="D837" s="3"/>
      <c r="E837" s="3"/>
      <c r="F837" s="3"/>
    </row>
    <row r="838" spans="1:7" x14ac:dyDescent="0.3">
      <c r="A838">
        <v>837</v>
      </c>
      <c r="B838" s="3">
        <v>82</v>
      </c>
      <c r="C838" s="3"/>
      <c r="D838" s="3"/>
      <c r="E838" s="3"/>
      <c r="F838" s="3"/>
    </row>
    <row r="839" spans="1:7" x14ac:dyDescent="0.3">
      <c r="A839">
        <v>838</v>
      </c>
      <c r="B839" s="3">
        <v>88</v>
      </c>
      <c r="C839" s="3"/>
      <c r="D839" s="3"/>
      <c r="E839" s="3"/>
      <c r="F839" s="3"/>
    </row>
    <row r="840" spans="1:7" x14ac:dyDescent="0.3">
      <c r="A840">
        <v>839</v>
      </c>
      <c r="B840" s="3">
        <v>87</v>
      </c>
      <c r="C840" s="3"/>
      <c r="D840" s="3"/>
      <c r="E840" s="3"/>
      <c r="F840" s="3"/>
    </row>
    <row r="841" spans="1:7" x14ac:dyDescent="0.3">
      <c r="A841">
        <v>840</v>
      </c>
      <c r="B841" s="3">
        <v>96</v>
      </c>
      <c r="C841" s="3"/>
      <c r="D841" s="3"/>
      <c r="E841" s="3"/>
      <c r="F841" s="3"/>
    </row>
    <row r="842" spans="1:7" x14ac:dyDescent="0.3">
      <c r="A842">
        <v>841</v>
      </c>
      <c r="B842" s="3">
        <v>97</v>
      </c>
      <c r="C842" s="3"/>
      <c r="D842" s="3"/>
      <c r="E842" s="3"/>
      <c r="F842" s="3"/>
    </row>
    <row r="843" spans="1:7" x14ac:dyDescent="0.3">
      <c r="A843">
        <v>842</v>
      </c>
      <c r="B843" s="3">
        <v>87</v>
      </c>
      <c r="C843" s="3"/>
      <c r="D843" s="3"/>
      <c r="E843" s="3"/>
      <c r="F843" s="3"/>
    </row>
    <row r="844" spans="1:7" x14ac:dyDescent="0.3">
      <c r="A844">
        <v>843</v>
      </c>
      <c r="B844" s="3">
        <v>96</v>
      </c>
      <c r="C844" s="3"/>
      <c r="D844" s="3"/>
      <c r="E844" s="3"/>
      <c r="F844" s="3"/>
    </row>
    <row r="845" spans="1:7" x14ac:dyDescent="0.3">
      <c r="A845">
        <v>844</v>
      </c>
      <c r="B845" s="3">
        <v>90</v>
      </c>
      <c r="C845" s="3"/>
      <c r="D845" s="3"/>
      <c r="E845" s="3"/>
      <c r="F845" s="3"/>
    </row>
    <row r="846" spans="1:7" x14ac:dyDescent="0.3">
      <c r="A846">
        <v>845</v>
      </c>
      <c r="B846" s="3">
        <v>84</v>
      </c>
      <c r="C846" s="3"/>
      <c r="D846" s="3"/>
      <c r="E846" s="3"/>
      <c r="F846" s="3"/>
    </row>
    <row r="847" spans="1:7" x14ac:dyDescent="0.3">
      <c r="A847">
        <v>846</v>
      </c>
      <c r="B847" s="3">
        <v>63</v>
      </c>
      <c r="C847" s="3"/>
      <c r="D847" s="3">
        <v>63</v>
      </c>
      <c r="E847" s="3"/>
      <c r="F847" s="3"/>
      <c r="G847">
        <v>1</v>
      </c>
    </row>
    <row r="848" spans="1:7" x14ac:dyDescent="0.3">
      <c r="A848">
        <v>847</v>
      </c>
      <c r="B848" s="3">
        <v>93</v>
      </c>
      <c r="C848" s="3"/>
      <c r="D848" s="3"/>
      <c r="E848" s="3"/>
      <c r="F848" s="3"/>
    </row>
    <row r="849" spans="1:8" x14ac:dyDescent="0.3">
      <c r="A849">
        <v>848</v>
      </c>
      <c r="B849" s="3">
        <v>88</v>
      </c>
      <c r="C849" s="3"/>
      <c r="D849" s="3"/>
      <c r="E849" s="3"/>
      <c r="F849" s="3"/>
    </row>
    <row r="850" spans="1:8" x14ac:dyDescent="0.3">
      <c r="A850">
        <v>849</v>
      </c>
      <c r="B850" s="3">
        <v>86</v>
      </c>
      <c r="C850" s="3"/>
      <c r="D850" s="3"/>
      <c r="E850" s="3"/>
      <c r="F850" s="3"/>
    </row>
    <row r="851" spans="1:8" x14ac:dyDescent="0.3">
      <c r="A851">
        <v>850</v>
      </c>
      <c r="B851" s="3">
        <v>83</v>
      </c>
      <c r="C851" s="3"/>
      <c r="D851" s="3"/>
      <c r="E851" s="3"/>
      <c r="F851" s="3"/>
    </row>
    <row r="852" spans="1:8" x14ac:dyDescent="0.3">
      <c r="A852">
        <v>851</v>
      </c>
      <c r="B852" s="3">
        <v>92</v>
      </c>
      <c r="C852" s="3"/>
      <c r="D852" s="3"/>
      <c r="E852" s="3"/>
      <c r="F852" s="3"/>
    </row>
    <row r="853" spans="1:8" x14ac:dyDescent="0.3">
      <c r="A853">
        <v>852</v>
      </c>
      <c r="B853" s="3">
        <v>93</v>
      </c>
      <c r="C853" s="3"/>
      <c r="D853" s="3"/>
      <c r="E853" s="3"/>
      <c r="F853" s="3"/>
    </row>
    <row r="854" spans="1:8" x14ac:dyDescent="0.3">
      <c r="A854">
        <v>853</v>
      </c>
      <c r="B854" s="3">
        <v>70</v>
      </c>
      <c r="C854" s="3"/>
      <c r="D854" s="3"/>
      <c r="E854" s="3">
        <v>70</v>
      </c>
      <c r="F854" s="3"/>
      <c r="H854">
        <v>1</v>
      </c>
    </row>
    <row r="855" spans="1:8" x14ac:dyDescent="0.3">
      <c r="A855">
        <v>854</v>
      </c>
      <c r="B855" s="3">
        <v>95</v>
      </c>
      <c r="C855" s="3"/>
      <c r="D855" s="3"/>
      <c r="E855" s="3"/>
      <c r="F855" s="3"/>
    </row>
    <row r="856" spans="1:8" x14ac:dyDescent="0.3">
      <c r="A856">
        <v>855</v>
      </c>
      <c r="B856" s="3">
        <v>92</v>
      </c>
      <c r="C856" s="3"/>
      <c r="D856" s="3"/>
      <c r="E856" s="3"/>
      <c r="F856" s="3"/>
    </row>
    <row r="857" spans="1:8" x14ac:dyDescent="0.3">
      <c r="A857">
        <v>856</v>
      </c>
      <c r="B857" s="3">
        <v>75</v>
      </c>
      <c r="C857" s="3"/>
      <c r="D857" s="3"/>
      <c r="E857" s="3"/>
      <c r="F857" s="3"/>
    </row>
    <row r="858" spans="1:8" x14ac:dyDescent="0.3">
      <c r="A858">
        <v>857</v>
      </c>
      <c r="B858" s="3">
        <v>97</v>
      </c>
      <c r="C858" s="3"/>
      <c r="D858" s="3"/>
      <c r="E858" s="3"/>
      <c r="F858" s="3"/>
    </row>
    <row r="859" spans="1:8" x14ac:dyDescent="0.3">
      <c r="A859">
        <v>858</v>
      </c>
      <c r="B859" s="3">
        <v>69</v>
      </c>
      <c r="C859" s="3"/>
      <c r="D859" s="3"/>
      <c r="E859" s="3">
        <v>69</v>
      </c>
      <c r="F859" s="3"/>
      <c r="H859">
        <v>1</v>
      </c>
    </row>
    <row r="860" spans="1:8" x14ac:dyDescent="0.3">
      <c r="A860">
        <v>859</v>
      </c>
      <c r="B860" s="3">
        <v>89</v>
      </c>
      <c r="C860" s="3"/>
      <c r="D860" s="3"/>
      <c r="E860" s="3"/>
      <c r="F860" s="3"/>
    </row>
    <row r="861" spans="1:8" x14ac:dyDescent="0.3">
      <c r="A861">
        <v>860</v>
      </c>
      <c r="B861" s="3">
        <v>80</v>
      </c>
      <c r="C861" s="3"/>
      <c r="D861" s="3"/>
      <c r="E861" s="3"/>
      <c r="F861" s="3"/>
    </row>
    <row r="862" spans="1:8" x14ac:dyDescent="0.3">
      <c r="A862">
        <v>861</v>
      </c>
      <c r="B862" s="3">
        <v>76</v>
      </c>
      <c r="C862" s="3"/>
      <c r="D862" s="3"/>
      <c r="E862" s="3"/>
      <c r="F862" s="3"/>
    </row>
    <row r="863" spans="1:8" x14ac:dyDescent="0.3">
      <c r="A863">
        <v>862</v>
      </c>
      <c r="B863" s="3">
        <v>65</v>
      </c>
      <c r="C863" s="3"/>
      <c r="D863" s="3"/>
      <c r="E863" s="3">
        <v>65</v>
      </c>
      <c r="F863" s="3"/>
      <c r="H863">
        <v>1</v>
      </c>
    </row>
    <row r="864" spans="1:8" x14ac:dyDescent="0.3">
      <c r="A864">
        <v>863</v>
      </c>
      <c r="B864" s="3">
        <v>77</v>
      </c>
      <c r="C864" s="3"/>
      <c r="D864" s="3"/>
      <c r="E864" s="3"/>
      <c r="F864" s="3"/>
    </row>
    <row r="865" spans="1:8" x14ac:dyDescent="0.3">
      <c r="A865">
        <v>864</v>
      </c>
      <c r="B865" s="3">
        <v>98</v>
      </c>
      <c r="C865" s="3"/>
      <c r="D865" s="3"/>
      <c r="E865" s="3"/>
      <c r="F865" s="3"/>
    </row>
    <row r="866" spans="1:8" x14ac:dyDescent="0.3">
      <c r="A866">
        <v>865</v>
      </c>
      <c r="B866" s="3">
        <v>80</v>
      </c>
      <c r="C866" s="3"/>
      <c r="D866" s="3"/>
      <c r="E866" s="3"/>
      <c r="F866" s="3"/>
    </row>
    <row r="867" spans="1:8" x14ac:dyDescent="0.3">
      <c r="A867">
        <v>866</v>
      </c>
      <c r="B867" s="3">
        <v>93</v>
      </c>
      <c r="C867" s="3"/>
      <c r="D867" s="3"/>
      <c r="E867" s="3"/>
      <c r="F867" s="3"/>
    </row>
    <row r="868" spans="1:8" x14ac:dyDescent="0.3">
      <c r="A868">
        <v>867</v>
      </c>
      <c r="B868" s="3">
        <v>85</v>
      </c>
      <c r="C868" s="3"/>
      <c r="D868" s="3"/>
      <c r="E868" s="3"/>
      <c r="F868" s="3"/>
    </row>
    <row r="869" spans="1:8" x14ac:dyDescent="0.3">
      <c r="A869">
        <v>868</v>
      </c>
      <c r="B869" s="3">
        <v>90</v>
      </c>
      <c r="C869" s="3"/>
      <c r="D869" s="3"/>
      <c r="E869" s="3"/>
      <c r="F869" s="3"/>
    </row>
    <row r="870" spans="1:8" x14ac:dyDescent="0.3">
      <c r="A870">
        <v>869</v>
      </c>
      <c r="B870" s="3">
        <v>90</v>
      </c>
      <c r="C870" s="3"/>
      <c r="D870" s="3"/>
      <c r="E870" s="3"/>
      <c r="F870" s="3"/>
    </row>
    <row r="871" spans="1:8" x14ac:dyDescent="0.3">
      <c r="A871">
        <v>870</v>
      </c>
      <c r="B871" s="3">
        <v>82</v>
      </c>
      <c r="C871" s="3"/>
      <c r="D871" s="3"/>
      <c r="E871" s="3"/>
      <c r="F871" s="3"/>
    </row>
    <row r="872" spans="1:8" x14ac:dyDescent="0.3">
      <c r="A872">
        <v>871</v>
      </c>
      <c r="B872" s="3">
        <v>69</v>
      </c>
      <c r="C872" s="3"/>
      <c r="D872" s="3"/>
      <c r="E872" s="3">
        <v>69</v>
      </c>
      <c r="F872" s="3"/>
      <c r="H872">
        <v>1</v>
      </c>
    </row>
    <row r="873" spans="1:8" x14ac:dyDescent="0.3">
      <c r="A873">
        <v>872</v>
      </c>
      <c r="B873" s="3">
        <v>91</v>
      </c>
      <c r="C873" s="3"/>
      <c r="D873" s="3"/>
      <c r="E873" s="3"/>
      <c r="F873" s="3"/>
    </row>
    <row r="874" spans="1:8" x14ac:dyDescent="0.3">
      <c r="A874">
        <v>873</v>
      </c>
      <c r="B874" s="3">
        <v>95</v>
      </c>
      <c r="C874" s="3"/>
      <c r="D874" s="3"/>
      <c r="E874" s="3"/>
      <c r="F874" s="3"/>
    </row>
    <row r="875" spans="1:8" x14ac:dyDescent="0.3">
      <c r="A875">
        <v>874</v>
      </c>
      <c r="B875" s="3">
        <v>87</v>
      </c>
      <c r="C875" s="3"/>
      <c r="D875" s="3"/>
      <c r="E875" s="3"/>
      <c r="F875" s="3"/>
    </row>
    <row r="876" spans="1:8" x14ac:dyDescent="0.3">
      <c r="A876">
        <v>875</v>
      </c>
      <c r="B876" s="3">
        <v>97</v>
      </c>
      <c r="C876" s="3"/>
      <c r="D876" s="3"/>
      <c r="E876" s="3"/>
      <c r="F876" s="3"/>
    </row>
    <row r="877" spans="1:8" x14ac:dyDescent="0.3">
      <c r="A877">
        <v>876</v>
      </c>
      <c r="B877" s="3">
        <v>81</v>
      </c>
      <c r="C877" s="3"/>
      <c r="D877" s="3"/>
      <c r="E877" s="3"/>
      <c r="F877" s="3"/>
    </row>
    <row r="878" spans="1:8" x14ac:dyDescent="0.3">
      <c r="A878">
        <v>877</v>
      </c>
      <c r="B878" s="3">
        <v>76</v>
      </c>
      <c r="C878" s="3"/>
      <c r="D878" s="3"/>
      <c r="E878" s="3"/>
      <c r="F878" s="3"/>
    </row>
    <row r="879" spans="1:8" x14ac:dyDescent="0.3">
      <c r="A879">
        <v>878</v>
      </c>
      <c r="B879" s="3">
        <v>68</v>
      </c>
      <c r="C879" s="3"/>
      <c r="D879" s="3"/>
      <c r="E879" s="3">
        <v>68</v>
      </c>
      <c r="F879" s="3"/>
      <c r="H879">
        <v>1</v>
      </c>
    </row>
    <row r="880" spans="1:8" x14ac:dyDescent="0.3">
      <c r="A880">
        <v>879</v>
      </c>
      <c r="B880" s="3">
        <v>87</v>
      </c>
      <c r="C880" s="3"/>
      <c r="D880" s="3"/>
      <c r="E880" s="3"/>
      <c r="F880" s="3"/>
    </row>
    <row r="881" spans="1:8" x14ac:dyDescent="0.3">
      <c r="A881">
        <v>880</v>
      </c>
      <c r="B881" s="3">
        <v>80</v>
      </c>
      <c r="C881" s="3"/>
      <c r="D881" s="3"/>
      <c r="E881" s="3"/>
      <c r="F881" s="3"/>
    </row>
    <row r="882" spans="1:8" x14ac:dyDescent="0.3">
      <c r="A882">
        <v>881</v>
      </c>
      <c r="B882" s="3">
        <v>61</v>
      </c>
      <c r="C882" s="3"/>
      <c r="D882" s="3">
        <v>61</v>
      </c>
      <c r="E882" s="3"/>
      <c r="F882" s="3"/>
      <c r="G882">
        <v>1</v>
      </c>
    </row>
    <row r="883" spans="1:8" x14ac:dyDescent="0.3">
      <c r="A883">
        <v>882</v>
      </c>
      <c r="B883" s="3">
        <v>34</v>
      </c>
      <c r="C883" s="3">
        <v>34</v>
      </c>
      <c r="D883" s="3">
        <v>34</v>
      </c>
      <c r="E883" s="3"/>
      <c r="F883" s="3">
        <v>1</v>
      </c>
      <c r="G883">
        <v>1</v>
      </c>
    </row>
    <row r="884" spans="1:8" x14ac:dyDescent="0.3">
      <c r="A884">
        <v>883</v>
      </c>
      <c r="B884" s="3">
        <v>68</v>
      </c>
      <c r="C884" s="3"/>
      <c r="D884" s="3"/>
      <c r="E884" s="3">
        <v>68</v>
      </c>
      <c r="F884" s="3"/>
      <c r="H884">
        <v>1</v>
      </c>
    </row>
    <row r="885" spans="1:8" x14ac:dyDescent="0.3">
      <c r="A885">
        <v>884</v>
      </c>
      <c r="B885" s="3">
        <v>86</v>
      </c>
      <c r="C885" s="3"/>
      <c r="D885" s="3"/>
      <c r="E885" s="3"/>
      <c r="F885" s="3"/>
    </row>
    <row r="886" spans="1:8" x14ac:dyDescent="0.3">
      <c r="A886">
        <v>885</v>
      </c>
      <c r="B886" s="3">
        <v>70</v>
      </c>
      <c r="C886" s="3"/>
      <c r="D886" s="3"/>
      <c r="E886" s="3">
        <v>70</v>
      </c>
      <c r="F886" s="3"/>
      <c r="H886">
        <v>1</v>
      </c>
    </row>
    <row r="887" spans="1:8" x14ac:dyDescent="0.3">
      <c r="A887">
        <v>886</v>
      </c>
      <c r="B887" s="3">
        <v>89</v>
      </c>
      <c r="C887" s="3"/>
      <c r="D887" s="3"/>
      <c r="E887" s="3"/>
      <c r="F887" s="3"/>
    </row>
    <row r="888" spans="1:8" x14ac:dyDescent="0.3">
      <c r="A888">
        <v>887</v>
      </c>
      <c r="B888" s="3">
        <v>71</v>
      </c>
      <c r="C888" s="3"/>
      <c r="D888" s="3"/>
      <c r="E888" s="3">
        <v>71</v>
      </c>
      <c r="F888" s="3"/>
      <c r="H888">
        <v>1</v>
      </c>
    </row>
    <row r="889" spans="1:8" x14ac:dyDescent="0.3">
      <c r="A889">
        <v>888</v>
      </c>
      <c r="B889" s="3">
        <v>56</v>
      </c>
      <c r="C889" s="3"/>
      <c r="D889" s="3">
        <v>56</v>
      </c>
      <c r="E889" s="3"/>
      <c r="F889" s="3"/>
      <c r="G889">
        <v>1</v>
      </c>
    </row>
    <row r="890" spans="1:8" x14ac:dyDescent="0.3">
      <c r="A890">
        <v>889</v>
      </c>
      <c r="B890" s="3">
        <v>23</v>
      </c>
      <c r="C890" s="3">
        <v>23</v>
      </c>
      <c r="D890" s="3">
        <v>23</v>
      </c>
      <c r="E890" s="3"/>
      <c r="F890" s="3">
        <v>1</v>
      </c>
      <c r="G890">
        <v>1</v>
      </c>
    </row>
    <row r="891" spans="1:8" x14ac:dyDescent="0.3">
      <c r="A891">
        <v>890</v>
      </c>
      <c r="B891" s="3">
        <v>74</v>
      </c>
      <c r="C891" s="3"/>
      <c r="D891" s="3"/>
      <c r="E891" s="3">
        <v>74</v>
      </c>
      <c r="F891" s="3"/>
      <c r="H891">
        <v>1</v>
      </c>
    </row>
    <row r="892" spans="1:8" x14ac:dyDescent="0.3">
      <c r="A892">
        <v>891</v>
      </c>
      <c r="B892" s="3">
        <v>87</v>
      </c>
      <c r="C892" s="3"/>
      <c r="D892" s="3"/>
      <c r="E892" s="3"/>
      <c r="F892" s="3"/>
    </row>
    <row r="893" spans="1:8" x14ac:dyDescent="0.3">
      <c r="A893">
        <v>892</v>
      </c>
      <c r="B893" s="3">
        <v>82</v>
      </c>
      <c r="C893" s="3"/>
      <c r="D893" s="3"/>
      <c r="E893" s="3"/>
      <c r="F893" s="3"/>
    </row>
    <row r="894" spans="1:8" x14ac:dyDescent="0.3">
      <c r="A894">
        <v>893</v>
      </c>
      <c r="B894" s="3">
        <v>60</v>
      </c>
      <c r="C894" s="3"/>
      <c r="D894" s="3">
        <v>60</v>
      </c>
      <c r="E894" s="3"/>
      <c r="F894" s="3"/>
      <c r="G894">
        <v>1</v>
      </c>
    </row>
    <row r="895" spans="1:8" x14ac:dyDescent="0.3">
      <c r="A895">
        <v>894</v>
      </c>
      <c r="B895" s="3">
        <v>93</v>
      </c>
      <c r="C895" s="3"/>
      <c r="D895" s="3"/>
      <c r="E895" s="3"/>
      <c r="F895" s="3"/>
    </row>
    <row r="896" spans="1:8" x14ac:dyDescent="0.3">
      <c r="A896">
        <v>895</v>
      </c>
      <c r="B896" s="3">
        <v>91</v>
      </c>
      <c r="C896" s="3"/>
      <c r="D896" s="3"/>
      <c r="E896" s="3"/>
      <c r="F896" s="3"/>
    </row>
    <row r="897" spans="1:8" x14ac:dyDescent="0.3">
      <c r="A897">
        <v>896</v>
      </c>
      <c r="B897" s="3">
        <v>86</v>
      </c>
      <c r="C897" s="3"/>
      <c r="D897" s="3"/>
      <c r="E897" s="3"/>
      <c r="F897" s="3"/>
    </row>
    <row r="898" spans="1:8" x14ac:dyDescent="0.3">
      <c r="A898">
        <v>897</v>
      </c>
      <c r="B898" s="3">
        <v>83</v>
      </c>
      <c r="C898" s="3"/>
      <c r="D898" s="3"/>
      <c r="E898" s="3"/>
      <c r="F898" s="3"/>
    </row>
    <row r="899" spans="1:8" x14ac:dyDescent="0.3">
      <c r="A899">
        <v>898</v>
      </c>
      <c r="B899" s="3">
        <v>92</v>
      </c>
      <c r="C899" s="3"/>
      <c r="D899" s="3"/>
      <c r="E899" s="3"/>
      <c r="F899" s="3"/>
    </row>
    <row r="900" spans="1:8" x14ac:dyDescent="0.3">
      <c r="A900">
        <v>899</v>
      </c>
      <c r="B900" s="3">
        <v>97</v>
      </c>
      <c r="C900" s="3"/>
      <c r="D900" s="3"/>
      <c r="E900" s="3"/>
      <c r="F900" s="3"/>
    </row>
    <row r="901" spans="1:8" x14ac:dyDescent="0.3">
      <c r="A901">
        <v>900</v>
      </c>
      <c r="B901" s="3">
        <v>86</v>
      </c>
      <c r="C901" s="3"/>
      <c r="D901" s="3"/>
      <c r="E901" s="3"/>
      <c r="F901" s="3"/>
    </row>
    <row r="902" spans="1:8" x14ac:dyDescent="0.3">
      <c r="A902">
        <v>901</v>
      </c>
      <c r="B902" s="3">
        <v>96</v>
      </c>
      <c r="C902" s="3"/>
      <c r="D902" s="3"/>
      <c r="E902" s="3"/>
      <c r="F902" s="3"/>
    </row>
    <row r="903" spans="1:8" x14ac:dyDescent="0.3">
      <c r="A903">
        <v>902</v>
      </c>
      <c r="B903" s="3">
        <v>79</v>
      </c>
      <c r="C903" s="3"/>
      <c r="D903" s="3"/>
      <c r="E903" s="3"/>
      <c r="F903" s="3"/>
    </row>
    <row r="904" spans="1:8" x14ac:dyDescent="0.3">
      <c r="A904">
        <v>903</v>
      </c>
      <c r="B904" s="3">
        <v>84</v>
      </c>
      <c r="C904" s="3"/>
      <c r="D904" s="3"/>
      <c r="E904" s="3"/>
      <c r="F904" s="3"/>
    </row>
    <row r="905" spans="1:8" x14ac:dyDescent="0.3">
      <c r="A905">
        <v>904</v>
      </c>
      <c r="B905" s="3">
        <v>77</v>
      </c>
      <c r="C905" s="3"/>
      <c r="D905" s="3"/>
      <c r="E905" s="3"/>
      <c r="F905" s="3"/>
    </row>
    <row r="906" spans="1:8" x14ac:dyDescent="0.3">
      <c r="A906">
        <v>905</v>
      </c>
      <c r="B906" s="3">
        <v>83</v>
      </c>
      <c r="C906" s="3"/>
      <c r="D906" s="3"/>
      <c r="E906" s="3"/>
      <c r="F906" s="3"/>
    </row>
    <row r="907" spans="1:8" x14ac:dyDescent="0.3">
      <c r="A907">
        <v>906</v>
      </c>
      <c r="B907" s="3">
        <v>86</v>
      </c>
      <c r="C907" s="3"/>
      <c r="D907" s="3"/>
      <c r="E907" s="3"/>
      <c r="F907" s="3"/>
    </row>
    <row r="908" spans="1:8" x14ac:dyDescent="0.3">
      <c r="A908">
        <v>907</v>
      </c>
      <c r="B908" s="3">
        <v>92</v>
      </c>
      <c r="C908" s="3"/>
      <c r="D908" s="3"/>
      <c r="E908" s="3"/>
      <c r="F908" s="3"/>
    </row>
    <row r="909" spans="1:8" x14ac:dyDescent="0.3">
      <c r="A909">
        <v>908</v>
      </c>
      <c r="B909" s="3">
        <v>89</v>
      </c>
      <c r="C909" s="3"/>
      <c r="D909" s="3"/>
      <c r="E909" s="3"/>
      <c r="F909" s="3"/>
    </row>
    <row r="910" spans="1:8" x14ac:dyDescent="0.3">
      <c r="A910">
        <v>909</v>
      </c>
      <c r="B910" s="3">
        <v>78</v>
      </c>
      <c r="C910" s="3"/>
      <c r="D910" s="3"/>
      <c r="E910" s="3"/>
      <c r="F910" s="3"/>
    </row>
    <row r="911" spans="1:8" x14ac:dyDescent="0.3">
      <c r="A911">
        <v>910</v>
      </c>
      <c r="B911" s="3">
        <v>74</v>
      </c>
      <c r="C911" s="3"/>
      <c r="D911" s="3"/>
      <c r="E911" s="3">
        <v>74</v>
      </c>
      <c r="F911" s="3"/>
      <c r="H911">
        <v>1</v>
      </c>
    </row>
    <row r="912" spans="1:8" x14ac:dyDescent="0.3">
      <c r="A912">
        <v>911</v>
      </c>
      <c r="B912" s="3">
        <v>95</v>
      </c>
      <c r="C912" s="3"/>
      <c r="D912" s="3"/>
      <c r="E912" s="3"/>
      <c r="F912" s="3"/>
    </row>
    <row r="913" spans="1:8" x14ac:dyDescent="0.3">
      <c r="A913">
        <v>912</v>
      </c>
      <c r="B913" s="3">
        <v>98</v>
      </c>
      <c r="C913" s="3"/>
      <c r="D913" s="3"/>
      <c r="E913" s="3"/>
      <c r="F913" s="3"/>
    </row>
    <row r="914" spans="1:8" x14ac:dyDescent="0.3">
      <c r="A914">
        <v>913</v>
      </c>
      <c r="B914" s="3">
        <v>85</v>
      </c>
      <c r="C914" s="3"/>
      <c r="D914" s="3"/>
      <c r="E914" s="3"/>
      <c r="F914" s="3"/>
    </row>
    <row r="915" spans="1:8" x14ac:dyDescent="0.3">
      <c r="A915">
        <v>914</v>
      </c>
      <c r="B915" s="3">
        <v>69</v>
      </c>
      <c r="C915" s="3"/>
      <c r="D915" s="3"/>
      <c r="E915" s="3">
        <v>69</v>
      </c>
      <c r="F915" s="3"/>
      <c r="H915">
        <v>1</v>
      </c>
    </row>
    <row r="916" spans="1:8" x14ac:dyDescent="0.3">
      <c r="A916">
        <v>915</v>
      </c>
      <c r="B916" s="3">
        <v>75</v>
      </c>
      <c r="C916" s="3"/>
      <c r="D916" s="3"/>
      <c r="E916" s="3"/>
      <c r="F916" s="3"/>
    </row>
    <row r="917" spans="1:8" x14ac:dyDescent="0.3">
      <c r="A917">
        <v>916</v>
      </c>
      <c r="B917" s="3">
        <v>93</v>
      </c>
      <c r="C917" s="3"/>
      <c r="D917" s="3"/>
      <c r="E917" s="3"/>
      <c r="F917" s="3"/>
    </row>
    <row r="918" spans="1:8" x14ac:dyDescent="0.3">
      <c r="A918">
        <v>917</v>
      </c>
      <c r="B918" s="3">
        <v>79</v>
      </c>
      <c r="C918" s="3"/>
      <c r="D918" s="3"/>
      <c r="E918" s="3"/>
      <c r="F918" s="3"/>
    </row>
    <row r="919" spans="1:8" x14ac:dyDescent="0.3">
      <c r="A919">
        <v>918</v>
      </c>
      <c r="B919" s="3">
        <v>91</v>
      </c>
      <c r="C919" s="3"/>
      <c r="D919" s="3"/>
      <c r="E919" s="3"/>
      <c r="F919" s="3"/>
    </row>
    <row r="920" spans="1:8" x14ac:dyDescent="0.3">
      <c r="A920">
        <v>919</v>
      </c>
      <c r="B920" s="3">
        <v>35</v>
      </c>
      <c r="C920" s="3">
        <v>35</v>
      </c>
      <c r="D920" s="3">
        <v>35</v>
      </c>
      <c r="E920" s="3"/>
      <c r="F920" s="3">
        <v>1</v>
      </c>
      <c r="G920">
        <v>1</v>
      </c>
    </row>
    <row r="921" spans="1:8" x14ac:dyDescent="0.3">
      <c r="A921">
        <v>920</v>
      </c>
      <c r="B921" s="3">
        <v>90</v>
      </c>
      <c r="C921" s="3"/>
      <c r="D921" s="3"/>
      <c r="E921" s="3"/>
      <c r="F921" s="3"/>
    </row>
    <row r="922" spans="1:8" x14ac:dyDescent="0.3">
      <c r="A922">
        <v>921</v>
      </c>
      <c r="B922" s="3">
        <v>90</v>
      </c>
      <c r="C922" s="3"/>
      <c r="D922" s="3"/>
      <c r="E922" s="3"/>
      <c r="F922" s="3"/>
    </row>
    <row r="923" spans="1:8" x14ac:dyDescent="0.3">
      <c r="A923">
        <v>922</v>
      </c>
      <c r="B923" s="3">
        <v>84</v>
      </c>
      <c r="C923" s="3"/>
      <c r="D923" s="3"/>
      <c r="E923" s="3"/>
      <c r="F923" s="3"/>
    </row>
    <row r="924" spans="1:8" x14ac:dyDescent="0.3">
      <c r="A924">
        <v>923</v>
      </c>
      <c r="B924" s="3">
        <v>95</v>
      </c>
      <c r="C924" s="3"/>
      <c r="D924" s="3"/>
      <c r="E924" s="3"/>
      <c r="F924" s="3"/>
    </row>
    <row r="925" spans="1:8" x14ac:dyDescent="0.3">
      <c r="A925">
        <v>924</v>
      </c>
      <c r="B925" s="3">
        <v>79</v>
      </c>
      <c r="C925" s="3"/>
      <c r="D925" s="3"/>
      <c r="E925" s="3"/>
      <c r="F925" s="3"/>
    </row>
    <row r="926" spans="1:8" x14ac:dyDescent="0.3">
      <c r="A926">
        <v>925</v>
      </c>
      <c r="B926" s="3">
        <v>83</v>
      </c>
      <c r="C926" s="3"/>
      <c r="D926" s="3"/>
      <c r="E926" s="3"/>
      <c r="F926" s="3"/>
    </row>
    <row r="927" spans="1:8" x14ac:dyDescent="0.3">
      <c r="A927">
        <v>926</v>
      </c>
      <c r="B927" s="3">
        <v>93</v>
      </c>
      <c r="C927" s="3"/>
      <c r="D927" s="3"/>
      <c r="E927" s="3"/>
      <c r="F927" s="3"/>
    </row>
    <row r="928" spans="1:8" x14ac:dyDescent="0.3">
      <c r="A928">
        <v>927</v>
      </c>
      <c r="B928" s="3">
        <v>90</v>
      </c>
      <c r="C928" s="3"/>
      <c r="D928" s="3"/>
      <c r="E928" s="3"/>
      <c r="F928" s="3"/>
    </row>
    <row r="929" spans="1:7" x14ac:dyDescent="0.3">
      <c r="A929">
        <v>928</v>
      </c>
      <c r="B929" s="3">
        <v>87</v>
      </c>
      <c r="C929" s="3"/>
      <c r="D929" s="3"/>
      <c r="E929" s="3"/>
      <c r="F929" s="3"/>
    </row>
    <row r="930" spans="1:7" x14ac:dyDescent="0.3">
      <c r="A930">
        <v>929</v>
      </c>
      <c r="B930" s="3">
        <v>90</v>
      </c>
      <c r="C930" s="3"/>
      <c r="D930" s="3"/>
      <c r="E930" s="3"/>
      <c r="F930" s="3"/>
    </row>
    <row r="931" spans="1:7" x14ac:dyDescent="0.3">
      <c r="A931">
        <v>930</v>
      </c>
      <c r="B931" s="3">
        <v>83</v>
      </c>
      <c r="C931" s="3"/>
      <c r="D931" s="3"/>
      <c r="E931" s="3"/>
      <c r="F931" s="3"/>
    </row>
    <row r="932" spans="1:7" x14ac:dyDescent="0.3">
      <c r="A932">
        <v>931</v>
      </c>
      <c r="B932" s="3">
        <v>94</v>
      </c>
      <c r="C932" s="3"/>
      <c r="D932" s="3"/>
      <c r="E932" s="3"/>
      <c r="F932" s="3"/>
    </row>
    <row r="933" spans="1:7" x14ac:dyDescent="0.3">
      <c r="A933">
        <v>932</v>
      </c>
      <c r="B933" s="3">
        <v>89</v>
      </c>
      <c r="C933" s="3"/>
      <c r="D933" s="3"/>
      <c r="E933" s="3"/>
      <c r="F933" s="3"/>
    </row>
    <row r="934" spans="1:7" x14ac:dyDescent="0.3">
      <c r="A934">
        <v>933</v>
      </c>
      <c r="B934" s="3">
        <v>89</v>
      </c>
      <c r="C934" s="3"/>
      <c r="D934" s="3"/>
      <c r="E934" s="3"/>
      <c r="F934" s="3"/>
    </row>
    <row r="935" spans="1:7" x14ac:dyDescent="0.3">
      <c r="A935">
        <v>934</v>
      </c>
      <c r="B935" s="3">
        <v>92</v>
      </c>
      <c r="C935" s="3"/>
      <c r="D935" s="3"/>
      <c r="E935" s="3"/>
      <c r="F935" s="3"/>
    </row>
    <row r="936" spans="1:7" x14ac:dyDescent="0.3">
      <c r="A936">
        <v>935</v>
      </c>
      <c r="B936" s="3">
        <v>96</v>
      </c>
      <c r="C936" s="3"/>
      <c r="D936" s="3"/>
      <c r="E936" s="3"/>
      <c r="F936" s="3"/>
    </row>
    <row r="937" spans="1:7" x14ac:dyDescent="0.3">
      <c r="A937">
        <v>936</v>
      </c>
      <c r="B937" s="3">
        <v>79</v>
      </c>
      <c r="C937" s="3"/>
      <c r="D937" s="3"/>
      <c r="E937" s="3"/>
      <c r="F937" s="3"/>
    </row>
    <row r="938" spans="1:7" x14ac:dyDescent="0.3">
      <c r="A938">
        <v>937</v>
      </c>
      <c r="B938" s="3">
        <v>75</v>
      </c>
      <c r="C938" s="3"/>
      <c r="D938" s="3"/>
      <c r="E938" s="3"/>
      <c r="F938" s="3"/>
    </row>
    <row r="939" spans="1:7" x14ac:dyDescent="0.3">
      <c r="A939">
        <v>938</v>
      </c>
      <c r="B939" s="3">
        <v>91</v>
      </c>
      <c r="C939" s="3"/>
      <c r="D939" s="3"/>
      <c r="E939" s="3"/>
      <c r="F939" s="3"/>
    </row>
    <row r="940" spans="1:7" x14ac:dyDescent="0.3">
      <c r="A940">
        <v>939</v>
      </c>
      <c r="B940" s="3">
        <v>93</v>
      </c>
      <c r="C940" s="3"/>
      <c r="D940" s="3"/>
      <c r="E940" s="3"/>
      <c r="F940" s="3"/>
    </row>
    <row r="941" spans="1:7" x14ac:dyDescent="0.3">
      <c r="A941">
        <v>940</v>
      </c>
      <c r="B941" s="3">
        <v>91</v>
      </c>
      <c r="C941" s="3"/>
      <c r="D941" s="3"/>
      <c r="E941" s="3"/>
      <c r="F941" s="3"/>
    </row>
    <row r="942" spans="1:7" x14ac:dyDescent="0.3">
      <c r="A942">
        <v>941</v>
      </c>
      <c r="B942" s="3">
        <v>88</v>
      </c>
      <c r="C942" s="3"/>
      <c r="D942" s="3"/>
      <c r="E942" s="3"/>
      <c r="F942" s="3"/>
    </row>
    <row r="943" spans="1:7" x14ac:dyDescent="0.3">
      <c r="A943">
        <v>942</v>
      </c>
      <c r="B943" s="3">
        <v>24</v>
      </c>
      <c r="C943" s="3">
        <v>24</v>
      </c>
      <c r="D943" s="3">
        <v>24</v>
      </c>
      <c r="E943" s="3"/>
      <c r="F943" s="3">
        <v>1</v>
      </c>
      <c r="G943">
        <v>1</v>
      </c>
    </row>
    <row r="944" spans="1:7" x14ac:dyDescent="0.3">
      <c r="A944">
        <v>943</v>
      </c>
      <c r="B944" s="3">
        <v>91</v>
      </c>
      <c r="C944" s="3"/>
      <c r="D944" s="3"/>
      <c r="E944" s="3"/>
      <c r="F944" s="3"/>
    </row>
    <row r="945" spans="1:7" x14ac:dyDescent="0.3">
      <c r="A945">
        <v>944</v>
      </c>
      <c r="B945" s="3">
        <v>91</v>
      </c>
      <c r="C945" s="3"/>
      <c r="D945" s="3"/>
      <c r="E945" s="3"/>
      <c r="F945" s="3"/>
    </row>
    <row r="946" spans="1:7" x14ac:dyDescent="0.3">
      <c r="A946">
        <v>945</v>
      </c>
      <c r="B946" s="3">
        <v>94</v>
      </c>
      <c r="C946" s="3"/>
      <c r="D946" s="3"/>
      <c r="E946" s="3"/>
      <c r="F946" s="3"/>
    </row>
    <row r="947" spans="1:7" x14ac:dyDescent="0.3">
      <c r="A947">
        <v>946</v>
      </c>
      <c r="B947" s="3">
        <v>92</v>
      </c>
      <c r="C947" s="3"/>
      <c r="D947" s="3"/>
      <c r="E947" s="3"/>
      <c r="F947" s="3"/>
    </row>
    <row r="948" spans="1:7" x14ac:dyDescent="0.3">
      <c r="A948">
        <v>947</v>
      </c>
      <c r="B948" s="3">
        <v>97</v>
      </c>
      <c r="C948" s="3"/>
      <c r="D948" s="3"/>
      <c r="E948" s="3"/>
      <c r="F948" s="3"/>
    </row>
    <row r="949" spans="1:7" x14ac:dyDescent="0.3">
      <c r="A949">
        <v>948</v>
      </c>
      <c r="B949" s="3">
        <v>93</v>
      </c>
      <c r="C949" s="3"/>
      <c r="D949" s="3"/>
      <c r="E949" s="3"/>
      <c r="F949" s="3"/>
    </row>
    <row r="950" spans="1:7" x14ac:dyDescent="0.3">
      <c r="A950">
        <v>949</v>
      </c>
      <c r="B950" s="3">
        <v>77</v>
      </c>
      <c r="C950" s="3"/>
      <c r="D950" s="3"/>
      <c r="E950" s="3"/>
      <c r="F950" s="3"/>
    </row>
    <row r="951" spans="1:7" x14ac:dyDescent="0.3">
      <c r="A951">
        <v>950</v>
      </c>
      <c r="B951" s="3">
        <v>76</v>
      </c>
      <c r="C951" s="3"/>
      <c r="D951" s="3"/>
      <c r="E951" s="3"/>
      <c r="F951" s="3"/>
    </row>
    <row r="952" spans="1:7" x14ac:dyDescent="0.3">
      <c r="A952">
        <v>951</v>
      </c>
      <c r="B952" s="3">
        <v>89</v>
      </c>
      <c r="C952" s="3"/>
      <c r="D952" s="3"/>
      <c r="E952" s="3"/>
      <c r="F952" s="3"/>
    </row>
    <row r="953" spans="1:7" x14ac:dyDescent="0.3">
      <c r="A953">
        <v>952</v>
      </c>
      <c r="B953" s="3">
        <v>89</v>
      </c>
      <c r="C953" s="3"/>
      <c r="D953" s="3"/>
      <c r="E953" s="3"/>
      <c r="F953" s="3"/>
    </row>
    <row r="954" spans="1:7" x14ac:dyDescent="0.3">
      <c r="A954">
        <v>953</v>
      </c>
      <c r="B954" s="3">
        <v>85</v>
      </c>
      <c r="C954" s="3"/>
      <c r="D954" s="3"/>
      <c r="E954" s="3"/>
      <c r="F954" s="3"/>
    </row>
    <row r="955" spans="1:7" x14ac:dyDescent="0.3">
      <c r="A955">
        <v>954</v>
      </c>
      <c r="B955" s="3">
        <v>93</v>
      </c>
      <c r="C955" s="3"/>
      <c r="D955" s="3"/>
      <c r="E955" s="3"/>
      <c r="F955" s="3"/>
    </row>
    <row r="956" spans="1:7" x14ac:dyDescent="0.3">
      <c r="A956">
        <v>955</v>
      </c>
      <c r="B956" s="3">
        <v>84</v>
      </c>
      <c r="C956" s="3"/>
      <c r="D956" s="3"/>
      <c r="E956" s="3"/>
      <c r="F956" s="3"/>
    </row>
    <row r="957" spans="1:7" x14ac:dyDescent="0.3">
      <c r="A957">
        <v>956</v>
      </c>
      <c r="B957" s="3">
        <v>85</v>
      </c>
      <c r="C957" s="3"/>
      <c r="D957" s="3"/>
      <c r="E957" s="3"/>
      <c r="F957" s="3"/>
    </row>
    <row r="958" spans="1:7" x14ac:dyDescent="0.3">
      <c r="A958">
        <v>957</v>
      </c>
      <c r="B958" s="3">
        <v>83</v>
      </c>
      <c r="C958" s="3"/>
      <c r="D958" s="3"/>
      <c r="E958" s="3"/>
      <c r="F958" s="3"/>
    </row>
    <row r="959" spans="1:7" x14ac:dyDescent="0.3">
      <c r="A959">
        <v>958</v>
      </c>
      <c r="B959" s="3">
        <v>63</v>
      </c>
      <c r="C959" s="3"/>
      <c r="D959" s="3">
        <v>63</v>
      </c>
      <c r="E959" s="3"/>
      <c r="F959" s="3"/>
      <c r="G959">
        <v>1</v>
      </c>
    </row>
    <row r="960" spans="1:7" x14ac:dyDescent="0.3">
      <c r="A960">
        <v>959</v>
      </c>
      <c r="B960" s="3">
        <v>80</v>
      </c>
      <c r="C960" s="3"/>
      <c r="D960" s="3"/>
      <c r="E960" s="3"/>
      <c r="F960" s="3"/>
    </row>
    <row r="961" spans="1:8" x14ac:dyDescent="0.3">
      <c r="A961">
        <v>960</v>
      </c>
      <c r="B961" s="3">
        <v>84</v>
      </c>
      <c r="C961" s="3"/>
      <c r="D961" s="3"/>
      <c r="E961" s="3"/>
      <c r="F961" s="3"/>
    </row>
    <row r="962" spans="1:8" x14ac:dyDescent="0.3">
      <c r="A962">
        <v>961</v>
      </c>
      <c r="B962" s="3">
        <v>96</v>
      </c>
      <c r="C962" s="3"/>
      <c r="D962" s="3"/>
      <c r="E962" s="3"/>
      <c r="F962" s="3"/>
    </row>
    <row r="963" spans="1:8" x14ac:dyDescent="0.3">
      <c r="A963">
        <v>962</v>
      </c>
      <c r="B963" s="3">
        <v>71</v>
      </c>
      <c r="C963" s="3"/>
      <c r="D963" s="3"/>
      <c r="E963" s="3">
        <v>71</v>
      </c>
      <c r="F963" s="3"/>
      <c r="H963">
        <v>1</v>
      </c>
    </row>
    <row r="964" spans="1:8" x14ac:dyDescent="0.3">
      <c r="A964">
        <v>963</v>
      </c>
      <c r="B964" s="3">
        <v>89</v>
      </c>
      <c r="C964" s="3"/>
      <c r="D964" s="3"/>
      <c r="E964" s="3"/>
      <c r="F964" s="3"/>
    </row>
    <row r="965" spans="1:8" x14ac:dyDescent="0.3">
      <c r="A965">
        <v>964</v>
      </c>
      <c r="B965" s="3">
        <v>99</v>
      </c>
      <c r="C965" s="3"/>
      <c r="D965" s="3"/>
      <c r="E965" s="3"/>
      <c r="F965" s="3"/>
    </row>
    <row r="966" spans="1:8" x14ac:dyDescent="0.3">
      <c r="A966">
        <v>965</v>
      </c>
      <c r="B966" s="3">
        <v>70</v>
      </c>
      <c r="C966" s="3"/>
      <c r="D966" s="3"/>
      <c r="E966" s="3">
        <v>70</v>
      </c>
      <c r="F966" s="3"/>
      <c r="H966">
        <v>1</v>
      </c>
    </row>
    <row r="967" spans="1:8" x14ac:dyDescent="0.3">
      <c r="A967">
        <v>966</v>
      </c>
      <c r="B967" s="3">
        <v>93</v>
      </c>
      <c r="C967" s="3"/>
      <c r="D967" s="3"/>
      <c r="E967" s="3"/>
      <c r="F967" s="3"/>
    </row>
    <row r="968" spans="1:8" x14ac:dyDescent="0.3">
      <c r="A968">
        <v>967</v>
      </c>
      <c r="B968" s="3">
        <v>91</v>
      </c>
      <c r="C968" s="3"/>
      <c r="D968" s="3"/>
      <c r="E968" s="3"/>
      <c r="F968" s="3"/>
    </row>
    <row r="969" spans="1:8" x14ac:dyDescent="0.3">
      <c r="A969">
        <v>968</v>
      </c>
      <c r="B969" s="3">
        <v>91</v>
      </c>
      <c r="C969" s="3"/>
      <c r="D969" s="3"/>
      <c r="E969" s="3"/>
      <c r="F969" s="3"/>
    </row>
    <row r="970" spans="1:8" x14ac:dyDescent="0.3">
      <c r="A970">
        <v>969</v>
      </c>
      <c r="B970" s="3">
        <v>88</v>
      </c>
      <c r="C970" s="3"/>
      <c r="D970" s="3"/>
      <c r="E970" s="3"/>
      <c r="F970" s="3"/>
    </row>
    <row r="971" spans="1:8" x14ac:dyDescent="0.3">
      <c r="A971">
        <v>970</v>
      </c>
      <c r="B971" s="3">
        <v>95</v>
      </c>
      <c r="C971" s="3"/>
      <c r="D971" s="3"/>
      <c r="E971" s="3"/>
      <c r="F971" s="3"/>
    </row>
    <row r="972" spans="1:8" x14ac:dyDescent="0.3">
      <c r="A972">
        <v>971</v>
      </c>
      <c r="B972" s="3">
        <v>90</v>
      </c>
      <c r="C972" s="3"/>
      <c r="D972" s="3"/>
      <c r="E972" s="3"/>
      <c r="F972" s="3"/>
    </row>
    <row r="973" spans="1:8" x14ac:dyDescent="0.3">
      <c r="A973">
        <v>972</v>
      </c>
      <c r="B973" s="3">
        <v>84</v>
      </c>
      <c r="C973" s="3"/>
      <c r="D973" s="3"/>
      <c r="E973" s="3"/>
      <c r="F973" s="3"/>
    </row>
    <row r="974" spans="1:8" x14ac:dyDescent="0.3">
      <c r="A974">
        <v>973</v>
      </c>
      <c r="B974" s="3">
        <v>95</v>
      </c>
      <c r="C974" s="3"/>
      <c r="D974" s="3"/>
      <c r="E974" s="3"/>
      <c r="F974" s="3"/>
    </row>
    <row r="975" spans="1:8" x14ac:dyDescent="0.3">
      <c r="A975">
        <v>974</v>
      </c>
      <c r="B975" s="3">
        <v>97</v>
      </c>
      <c r="C975" s="3"/>
      <c r="D975" s="3"/>
      <c r="E975" s="3"/>
      <c r="F975" s="3"/>
    </row>
    <row r="976" spans="1:8" x14ac:dyDescent="0.3">
      <c r="A976">
        <v>975</v>
      </c>
      <c r="B976" s="3">
        <v>79</v>
      </c>
      <c r="C976" s="3"/>
      <c r="D976" s="3"/>
      <c r="E976" s="3"/>
      <c r="F976" s="3"/>
    </row>
    <row r="977" spans="1:8" x14ac:dyDescent="0.3">
      <c r="A977">
        <v>976</v>
      </c>
      <c r="B977" s="3">
        <v>84</v>
      </c>
      <c r="C977" s="3"/>
      <c r="D977" s="3"/>
      <c r="E977" s="3"/>
      <c r="F977" s="3"/>
    </row>
    <row r="978" spans="1:8" x14ac:dyDescent="0.3">
      <c r="A978">
        <v>977</v>
      </c>
      <c r="B978" s="3">
        <v>87</v>
      </c>
      <c r="C978" s="3"/>
      <c r="D978" s="3"/>
      <c r="E978" s="3"/>
      <c r="F978" s="3"/>
    </row>
    <row r="979" spans="1:8" x14ac:dyDescent="0.3">
      <c r="A979">
        <v>978</v>
      </c>
      <c r="B979" s="3">
        <v>88</v>
      </c>
      <c r="C979" s="3"/>
      <c r="D979" s="3"/>
      <c r="E979" s="3"/>
      <c r="F979" s="3"/>
    </row>
    <row r="980" spans="1:8" x14ac:dyDescent="0.3">
      <c r="A980">
        <v>979</v>
      </c>
      <c r="B980" s="3">
        <v>65</v>
      </c>
      <c r="C980" s="3"/>
      <c r="D980" s="3"/>
      <c r="E980" s="3">
        <v>65</v>
      </c>
      <c r="F980" s="3"/>
      <c r="H980">
        <v>1</v>
      </c>
    </row>
    <row r="981" spans="1:8" x14ac:dyDescent="0.3">
      <c r="A981">
        <v>980</v>
      </c>
      <c r="B981" s="3">
        <v>93</v>
      </c>
      <c r="C981" s="3"/>
      <c r="D981" s="3"/>
      <c r="E981" s="3"/>
      <c r="F981" s="3"/>
    </row>
    <row r="982" spans="1:8" x14ac:dyDescent="0.3">
      <c r="A982">
        <v>981</v>
      </c>
      <c r="B982" s="3">
        <v>90</v>
      </c>
      <c r="C982" s="3"/>
      <c r="D982" s="3"/>
      <c r="E982" s="3"/>
      <c r="F982" s="3"/>
    </row>
    <row r="983" spans="1:8" x14ac:dyDescent="0.3">
      <c r="A983">
        <v>982</v>
      </c>
      <c r="B983" s="3">
        <v>92</v>
      </c>
      <c r="C983" s="3"/>
      <c r="D983" s="3"/>
      <c r="E983" s="3"/>
      <c r="F983" s="3"/>
    </row>
    <row r="984" spans="1:8" x14ac:dyDescent="0.3">
      <c r="A984">
        <v>983</v>
      </c>
      <c r="B984" s="3">
        <v>87</v>
      </c>
      <c r="C984" s="3"/>
      <c r="D984" s="3"/>
      <c r="E984" s="3"/>
      <c r="F984" s="3"/>
    </row>
    <row r="985" spans="1:8" x14ac:dyDescent="0.3">
      <c r="A985">
        <v>984</v>
      </c>
      <c r="B985" s="3">
        <v>82</v>
      </c>
      <c r="C985" s="3"/>
      <c r="D985" s="3"/>
      <c r="E985" s="3"/>
      <c r="F985" s="3"/>
    </row>
    <row r="986" spans="1:8" x14ac:dyDescent="0.3">
      <c r="A986">
        <v>985</v>
      </c>
      <c r="B986" s="3">
        <v>60</v>
      </c>
      <c r="C986" s="3"/>
      <c r="D986" s="3">
        <v>60</v>
      </c>
      <c r="E986" s="3"/>
      <c r="F986" s="3"/>
      <c r="G986">
        <v>1</v>
      </c>
    </row>
    <row r="987" spans="1:8" x14ac:dyDescent="0.3">
      <c r="A987">
        <v>986</v>
      </c>
      <c r="B987" s="3">
        <v>88</v>
      </c>
      <c r="C987" s="3"/>
      <c r="D987" s="3"/>
      <c r="E987" s="3"/>
      <c r="F987" s="3"/>
    </row>
    <row r="988" spans="1:8" x14ac:dyDescent="0.3">
      <c r="A988">
        <v>987</v>
      </c>
      <c r="B988" s="3">
        <v>86</v>
      </c>
      <c r="C988" s="3"/>
      <c r="D988" s="3"/>
      <c r="E988" s="3"/>
      <c r="F988" s="3"/>
    </row>
    <row r="989" spans="1:8" x14ac:dyDescent="0.3">
      <c r="A989">
        <v>988</v>
      </c>
      <c r="B989" s="3">
        <v>91</v>
      </c>
      <c r="C989" s="3"/>
      <c r="D989" s="3"/>
      <c r="E989" s="3"/>
      <c r="F989" s="3"/>
    </row>
    <row r="990" spans="1:8" x14ac:dyDescent="0.3">
      <c r="A990">
        <v>989</v>
      </c>
      <c r="B990" s="3">
        <v>91</v>
      </c>
      <c r="C990" s="3"/>
      <c r="D990" s="3"/>
      <c r="E990" s="3"/>
      <c r="F990" s="3"/>
    </row>
    <row r="991" spans="1:8" x14ac:dyDescent="0.3">
      <c r="A991">
        <v>990</v>
      </c>
      <c r="B991" s="3">
        <v>81</v>
      </c>
      <c r="C991" s="3"/>
      <c r="D991" s="3"/>
      <c r="E991" s="3"/>
      <c r="F991" s="3"/>
    </row>
    <row r="992" spans="1:8" x14ac:dyDescent="0.3">
      <c r="A992">
        <v>991</v>
      </c>
      <c r="B992" s="3">
        <v>38</v>
      </c>
      <c r="C992" s="3">
        <v>38</v>
      </c>
      <c r="D992" s="3">
        <v>38</v>
      </c>
      <c r="E992" s="3"/>
      <c r="F992" s="3">
        <v>1</v>
      </c>
      <c r="G992">
        <v>1</v>
      </c>
    </row>
    <row r="993" spans="1:8" x14ac:dyDescent="0.3">
      <c r="A993">
        <v>992</v>
      </c>
      <c r="B993" s="3">
        <v>87</v>
      </c>
      <c r="C993" s="3"/>
      <c r="D993" s="3"/>
      <c r="E993" s="3"/>
      <c r="F993" s="3"/>
    </row>
    <row r="994" spans="1:8" x14ac:dyDescent="0.3">
      <c r="A994">
        <v>993</v>
      </c>
      <c r="B994" s="3">
        <v>76</v>
      </c>
      <c r="C994" s="3"/>
      <c r="D994" s="3"/>
      <c r="E994" s="3"/>
      <c r="F994" s="3"/>
    </row>
    <row r="995" spans="1:8" x14ac:dyDescent="0.3">
      <c r="A995">
        <v>994</v>
      </c>
      <c r="B995" s="3">
        <v>94</v>
      </c>
      <c r="C995" s="3"/>
      <c r="D995" s="3"/>
      <c r="E995" s="3"/>
      <c r="F995" s="3"/>
    </row>
    <row r="996" spans="1:8" x14ac:dyDescent="0.3">
      <c r="A996">
        <v>995</v>
      </c>
      <c r="B996" s="3">
        <v>89</v>
      </c>
      <c r="C996" s="3"/>
      <c r="D996" s="3"/>
      <c r="E996" s="3"/>
      <c r="F996" s="3"/>
    </row>
    <row r="997" spans="1:8" x14ac:dyDescent="0.3">
      <c r="A997">
        <v>996</v>
      </c>
      <c r="B997" s="3">
        <v>70</v>
      </c>
      <c r="C997" s="3"/>
      <c r="D997" s="3"/>
      <c r="E997" s="3">
        <v>70</v>
      </c>
      <c r="F997" s="3"/>
      <c r="H997">
        <v>1</v>
      </c>
    </row>
    <row r="998" spans="1:8" x14ac:dyDescent="0.3">
      <c r="A998">
        <v>997</v>
      </c>
      <c r="B998" s="3">
        <v>101</v>
      </c>
      <c r="C998" s="3"/>
      <c r="D998" s="3"/>
      <c r="E998" s="3"/>
      <c r="F998" s="3"/>
    </row>
    <row r="999" spans="1:8" x14ac:dyDescent="0.3">
      <c r="A999">
        <v>998</v>
      </c>
      <c r="B999" s="3">
        <v>66</v>
      </c>
      <c r="C999" s="3"/>
      <c r="D999" s="3"/>
      <c r="E999" s="3">
        <v>66</v>
      </c>
      <c r="F999" s="3"/>
      <c r="H999">
        <v>1</v>
      </c>
    </row>
    <row r="1000" spans="1:8" x14ac:dyDescent="0.3">
      <c r="A1000">
        <v>999</v>
      </c>
      <c r="B1000" s="3">
        <v>96</v>
      </c>
      <c r="C1000" s="3"/>
      <c r="D1000" s="3"/>
      <c r="E1000" s="3"/>
      <c r="F1000" s="3"/>
    </row>
    <row r="1001" spans="1:8" x14ac:dyDescent="0.3">
      <c r="A1001">
        <v>1000</v>
      </c>
      <c r="B1001" s="3">
        <v>81</v>
      </c>
      <c r="C1001" s="3"/>
      <c r="D1001" s="3"/>
      <c r="E1001" s="3"/>
      <c r="F1001" s="3"/>
    </row>
    <row r="1002" spans="1:8" x14ac:dyDescent="0.3">
      <c r="A1002">
        <v>1001</v>
      </c>
      <c r="B1002" s="3">
        <v>64</v>
      </c>
      <c r="C1002" s="3"/>
      <c r="D1002" s="3">
        <v>64</v>
      </c>
      <c r="E1002" s="3"/>
      <c r="F1002" s="3"/>
      <c r="G1002">
        <v>1</v>
      </c>
    </row>
    <row r="1003" spans="1:8" x14ac:dyDescent="0.3">
      <c r="A1003">
        <v>1002</v>
      </c>
      <c r="B1003" s="3">
        <v>92</v>
      </c>
      <c r="C1003" s="3"/>
      <c r="D1003" s="3"/>
      <c r="E1003" s="3"/>
      <c r="F1003" s="3"/>
    </row>
    <row r="1004" spans="1:8" x14ac:dyDescent="0.3">
      <c r="A1004">
        <v>1003</v>
      </c>
      <c r="B1004" s="3">
        <v>85</v>
      </c>
      <c r="C1004" s="3"/>
      <c r="D1004" s="3"/>
      <c r="E1004" s="3"/>
      <c r="F1004" s="3"/>
    </row>
    <row r="1005" spans="1:8" x14ac:dyDescent="0.3">
      <c r="A1005">
        <v>1004</v>
      </c>
      <c r="B1005" s="3">
        <v>91</v>
      </c>
      <c r="C1005" s="3"/>
      <c r="D1005" s="3"/>
      <c r="E1005" s="3"/>
      <c r="F1005" s="3"/>
    </row>
    <row r="1006" spans="1:8" x14ac:dyDescent="0.3">
      <c r="A1006">
        <v>1005</v>
      </c>
      <c r="B1006" s="3">
        <v>54</v>
      </c>
      <c r="C1006" s="3"/>
      <c r="D1006" s="3">
        <v>54</v>
      </c>
      <c r="E1006" s="3"/>
      <c r="F1006" s="3"/>
      <c r="G1006">
        <v>1</v>
      </c>
    </row>
    <row r="1007" spans="1:8" x14ac:dyDescent="0.3">
      <c r="A1007">
        <v>1006</v>
      </c>
      <c r="B1007" s="3">
        <v>75</v>
      </c>
      <c r="C1007" s="3"/>
      <c r="D1007" s="3"/>
      <c r="E1007" s="3"/>
      <c r="F1007" s="3"/>
    </row>
    <row r="1008" spans="1:8" x14ac:dyDescent="0.3">
      <c r="A1008">
        <v>1007</v>
      </c>
      <c r="B1008" s="3">
        <v>86</v>
      </c>
      <c r="C1008" s="3"/>
      <c r="D1008" s="3"/>
      <c r="E1008" s="3"/>
      <c r="F1008" s="3"/>
    </row>
    <row r="1009" spans="1:8" x14ac:dyDescent="0.3">
      <c r="A1009">
        <v>1008</v>
      </c>
      <c r="B1009" s="3">
        <v>75</v>
      </c>
      <c r="C1009" s="3"/>
      <c r="D1009" s="3"/>
      <c r="E1009" s="3"/>
      <c r="F1009" s="3"/>
    </row>
    <row r="1010" spans="1:8" x14ac:dyDescent="0.3">
      <c r="A1010">
        <v>1009</v>
      </c>
      <c r="B1010" s="3">
        <v>76</v>
      </c>
      <c r="C1010" s="3"/>
      <c r="D1010" s="3"/>
      <c r="E1010" s="3"/>
      <c r="F1010" s="3"/>
    </row>
    <row r="1011" spans="1:8" x14ac:dyDescent="0.3">
      <c r="A1011">
        <v>1010</v>
      </c>
      <c r="B1011" s="3">
        <v>94</v>
      </c>
      <c r="C1011" s="3"/>
      <c r="D1011" s="3"/>
      <c r="E1011" s="3"/>
      <c r="F1011" s="3"/>
    </row>
    <row r="1012" spans="1:8" x14ac:dyDescent="0.3">
      <c r="A1012">
        <v>1011</v>
      </c>
      <c r="B1012" s="3">
        <v>92</v>
      </c>
      <c r="C1012" s="3"/>
      <c r="D1012" s="3"/>
      <c r="E1012" s="3"/>
      <c r="F1012" s="3"/>
    </row>
    <row r="1013" spans="1:8" x14ac:dyDescent="0.3">
      <c r="A1013">
        <v>1012</v>
      </c>
      <c r="B1013" s="3">
        <v>82</v>
      </c>
      <c r="C1013" s="3"/>
      <c r="D1013" s="3"/>
      <c r="E1013" s="3"/>
      <c r="F1013" s="3"/>
    </row>
    <row r="1014" spans="1:8" x14ac:dyDescent="0.3">
      <c r="A1014">
        <v>1013</v>
      </c>
      <c r="B1014" s="3">
        <v>84</v>
      </c>
      <c r="C1014" s="3"/>
      <c r="D1014" s="3"/>
      <c r="E1014" s="3"/>
      <c r="F1014" s="3"/>
    </row>
    <row r="1015" spans="1:8" x14ac:dyDescent="0.3">
      <c r="A1015">
        <v>1014</v>
      </c>
      <c r="B1015" s="3">
        <v>90</v>
      </c>
      <c r="C1015" s="3"/>
      <c r="D1015" s="3"/>
      <c r="E1015" s="3"/>
      <c r="F1015" s="3"/>
    </row>
    <row r="1016" spans="1:8" x14ac:dyDescent="0.3">
      <c r="A1016">
        <v>1015</v>
      </c>
      <c r="B1016" s="3">
        <v>93</v>
      </c>
      <c r="C1016" s="3"/>
      <c r="D1016" s="3"/>
      <c r="E1016" s="3"/>
      <c r="F1016" s="3"/>
    </row>
    <row r="1017" spans="1:8" x14ac:dyDescent="0.3">
      <c r="A1017">
        <v>1016</v>
      </c>
      <c r="B1017" s="3">
        <v>95</v>
      </c>
      <c r="C1017" s="3"/>
      <c r="D1017" s="3"/>
      <c r="E1017" s="3"/>
      <c r="F1017" s="3"/>
    </row>
    <row r="1018" spans="1:8" x14ac:dyDescent="0.3">
      <c r="A1018">
        <v>1017</v>
      </c>
      <c r="B1018" s="3">
        <v>92</v>
      </c>
      <c r="C1018" s="3"/>
      <c r="D1018" s="3"/>
      <c r="E1018" s="3"/>
      <c r="F1018" s="3"/>
    </row>
    <row r="1019" spans="1:8" x14ac:dyDescent="0.3">
      <c r="A1019">
        <v>1018</v>
      </c>
      <c r="B1019" s="3">
        <v>85</v>
      </c>
      <c r="C1019" s="3"/>
      <c r="D1019" s="3"/>
      <c r="E1019" s="3"/>
      <c r="F1019" s="3"/>
    </row>
    <row r="1020" spans="1:8" x14ac:dyDescent="0.3">
      <c r="A1020">
        <v>1019</v>
      </c>
      <c r="B1020" s="3">
        <v>87</v>
      </c>
      <c r="C1020" s="3"/>
      <c r="D1020" s="3"/>
      <c r="E1020" s="3"/>
      <c r="F1020" s="3"/>
    </row>
    <row r="1021" spans="1:8" x14ac:dyDescent="0.3">
      <c r="A1021">
        <v>1020</v>
      </c>
      <c r="B1021" s="3">
        <v>68</v>
      </c>
      <c r="C1021" s="3"/>
      <c r="D1021" s="3"/>
      <c r="E1021" s="3">
        <v>68</v>
      </c>
      <c r="F1021" s="3"/>
      <c r="H1021">
        <v>1</v>
      </c>
    </row>
    <row r="1022" spans="1:8" x14ac:dyDescent="0.3">
      <c r="A1022">
        <v>1021</v>
      </c>
      <c r="B1022" s="3">
        <v>81</v>
      </c>
      <c r="C1022" s="3"/>
      <c r="D1022" s="3"/>
      <c r="E1022" s="3"/>
      <c r="F1022" s="3"/>
    </row>
    <row r="1023" spans="1:8" x14ac:dyDescent="0.3">
      <c r="A1023">
        <v>1022</v>
      </c>
      <c r="B1023" s="3">
        <v>82</v>
      </c>
      <c r="C1023" s="3"/>
      <c r="D1023" s="3"/>
      <c r="E1023" s="3"/>
      <c r="F1023" s="3"/>
    </row>
    <row r="1024" spans="1:8" x14ac:dyDescent="0.3">
      <c r="A1024">
        <v>1023</v>
      </c>
      <c r="B1024" s="3">
        <v>88</v>
      </c>
      <c r="C1024" s="3"/>
      <c r="D1024" s="3"/>
      <c r="E1024" s="3"/>
      <c r="F1024" s="3"/>
    </row>
    <row r="1025" spans="1:8" x14ac:dyDescent="0.3">
      <c r="A1025">
        <v>1024</v>
      </c>
      <c r="B1025" s="3">
        <v>78</v>
      </c>
      <c r="C1025" s="3"/>
      <c r="D1025" s="3"/>
      <c r="E1025" s="3"/>
      <c r="F1025" s="3"/>
    </row>
    <row r="1026" spans="1:8" x14ac:dyDescent="0.3">
      <c r="A1026">
        <v>1025</v>
      </c>
      <c r="B1026" s="3">
        <v>84</v>
      </c>
      <c r="C1026" s="3"/>
      <c r="D1026" s="3"/>
      <c r="E1026" s="3"/>
      <c r="F1026" s="3"/>
    </row>
    <row r="1027" spans="1:8" x14ac:dyDescent="0.3">
      <c r="A1027">
        <v>1026</v>
      </c>
      <c r="B1027" s="3">
        <v>81</v>
      </c>
      <c r="C1027" s="3"/>
      <c r="D1027" s="3"/>
      <c r="E1027" s="3"/>
      <c r="F1027" s="3"/>
    </row>
    <row r="1028" spans="1:8" x14ac:dyDescent="0.3">
      <c r="A1028">
        <v>1027</v>
      </c>
      <c r="B1028" s="3">
        <v>56</v>
      </c>
      <c r="C1028" s="3"/>
      <c r="D1028" s="3">
        <v>56</v>
      </c>
      <c r="E1028" s="3"/>
      <c r="F1028" s="3"/>
      <c r="G1028">
        <v>1</v>
      </c>
    </row>
    <row r="1029" spans="1:8" x14ac:dyDescent="0.3">
      <c r="A1029">
        <v>1028</v>
      </c>
      <c r="B1029" s="3">
        <v>95</v>
      </c>
      <c r="C1029" s="3"/>
      <c r="D1029" s="3"/>
      <c r="E1029" s="3"/>
      <c r="F1029" s="3"/>
    </row>
    <row r="1030" spans="1:8" x14ac:dyDescent="0.3">
      <c r="A1030">
        <v>1029</v>
      </c>
      <c r="B1030" s="3">
        <v>101</v>
      </c>
      <c r="C1030" s="3"/>
      <c r="D1030" s="3"/>
      <c r="E1030" s="3"/>
      <c r="F1030" s="3"/>
    </row>
    <row r="1031" spans="1:8" x14ac:dyDescent="0.3">
      <c r="A1031">
        <v>1030</v>
      </c>
      <c r="B1031" s="3">
        <v>97</v>
      </c>
      <c r="C1031" s="3"/>
      <c r="D1031" s="3"/>
      <c r="E1031" s="3"/>
      <c r="F1031" s="3"/>
    </row>
    <row r="1032" spans="1:8" x14ac:dyDescent="0.3">
      <c r="A1032">
        <v>1031</v>
      </c>
      <c r="B1032" s="3">
        <v>67</v>
      </c>
      <c r="C1032" s="3"/>
      <c r="D1032" s="3"/>
      <c r="E1032" s="3">
        <v>67</v>
      </c>
      <c r="F1032" s="3"/>
      <c r="H1032">
        <v>1</v>
      </c>
    </row>
    <row r="1033" spans="1:8" x14ac:dyDescent="0.3">
      <c r="A1033">
        <v>1032</v>
      </c>
      <c r="B1033" s="3">
        <v>74</v>
      </c>
      <c r="C1033" s="3"/>
      <c r="D1033" s="3"/>
      <c r="E1033" s="3">
        <v>74</v>
      </c>
      <c r="F1033" s="3"/>
      <c r="H1033">
        <v>1</v>
      </c>
    </row>
    <row r="1034" spans="1:8" x14ac:dyDescent="0.3">
      <c r="A1034">
        <v>1033</v>
      </c>
      <c r="B1034" s="3">
        <v>84</v>
      </c>
      <c r="C1034" s="3"/>
      <c r="D1034" s="3"/>
      <c r="E1034" s="3"/>
      <c r="F1034" s="3"/>
    </row>
    <row r="1035" spans="1:8" x14ac:dyDescent="0.3">
      <c r="A1035">
        <v>1034</v>
      </c>
      <c r="B1035" s="3">
        <v>90</v>
      </c>
      <c r="C1035" s="3"/>
      <c r="D1035" s="3"/>
      <c r="E1035" s="3"/>
      <c r="F1035" s="3"/>
    </row>
    <row r="1036" spans="1:8" x14ac:dyDescent="0.3">
      <c r="A1036">
        <v>1035</v>
      </c>
      <c r="B1036" s="3">
        <v>102</v>
      </c>
      <c r="C1036" s="3"/>
      <c r="D1036" s="3"/>
      <c r="E1036" s="3"/>
      <c r="F1036" s="3"/>
    </row>
    <row r="1037" spans="1:8" x14ac:dyDescent="0.3">
      <c r="A1037">
        <v>1036</v>
      </c>
      <c r="B1037" s="3">
        <v>92</v>
      </c>
      <c r="C1037" s="3"/>
      <c r="D1037" s="3"/>
      <c r="E1037" s="3"/>
      <c r="F1037" s="3"/>
    </row>
    <row r="1038" spans="1:8" x14ac:dyDescent="0.3">
      <c r="A1038">
        <v>1037</v>
      </c>
      <c r="B1038" s="3">
        <v>85</v>
      </c>
      <c r="C1038" s="3"/>
      <c r="D1038" s="3"/>
      <c r="E1038" s="3"/>
      <c r="F1038" s="3"/>
    </row>
    <row r="1039" spans="1:8" x14ac:dyDescent="0.3">
      <c r="A1039">
        <v>1038</v>
      </c>
      <c r="B1039" s="3">
        <v>86</v>
      </c>
      <c r="C1039" s="3"/>
      <c r="D1039" s="3"/>
      <c r="E1039" s="3"/>
      <c r="F1039" s="3"/>
    </row>
    <row r="1040" spans="1:8" x14ac:dyDescent="0.3">
      <c r="A1040">
        <v>1039</v>
      </c>
      <c r="B1040" s="3">
        <v>65</v>
      </c>
      <c r="C1040" s="3"/>
      <c r="D1040" s="3"/>
      <c r="E1040" s="3">
        <v>65</v>
      </c>
      <c r="F1040" s="3"/>
      <c r="H1040">
        <v>1</v>
      </c>
    </row>
    <row r="1041" spans="1:8" x14ac:dyDescent="0.3">
      <c r="A1041">
        <v>1040</v>
      </c>
      <c r="B1041" s="3">
        <v>69</v>
      </c>
      <c r="C1041" s="3"/>
      <c r="D1041" s="3"/>
      <c r="E1041" s="3">
        <v>69</v>
      </c>
      <c r="F1041" s="3"/>
      <c r="H1041">
        <v>1</v>
      </c>
    </row>
    <row r="1042" spans="1:8" x14ac:dyDescent="0.3">
      <c r="A1042">
        <v>1041</v>
      </c>
      <c r="B1042" s="3">
        <v>86</v>
      </c>
      <c r="C1042" s="3"/>
      <c r="D1042" s="3"/>
      <c r="E1042" s="3"/>
      <c r="F1042" s="3"/>
    </row>
    <row r="1043" spans="1:8" x14ac:dyDescent="0.3">
      <c r="A1043">
        <v>1042</v>
      </c>
      <c r="B1043" s="3">
        <v>69</v>
      </c>
      <c r="C1043" s="3"/>
      <c r="D1043" s="3"/>
      <c r="E1043" s="3">
        <v>69</v>
      </c>
      <c r="F1043" s="3"/>
      <c r="H1043">
        <v>1</v>
      </c>
    </row>
    <row r="1044" spans="1:8" x14ac:dyDescent="0.3">
      <c r="A1044">
        <v>1043</v>
      </c>
      <c r="B1044" s="3">
        <v>80</v>
      </c>
      <c r="C1044" s="3"/>
      <c r="D1044" s="3"/>
      <c r="E1044" s="3"/>
      <c r="F1044" s="3"/>
    </row>
    <row r="1045" spans="1:8" x14ac:dyDescent="0.3">
      <c r="A1045">
        <v>1044</v>
      </c>
      <c r="B1045" s="3">
        <v>77</v>
      </c>
      <c r="C1045" s="3"/>
      <c r="D1045" s="3"/>
      <c r="E1045" s="3"/>
      <c r="F1045" s="3"/>
    </row>
    <row r="1046" spans="1:8" x14ac:dyDescent="0.3">
      <c r="A1046">
        <v>1045</v>
      </c>
      <c r="B1046" s="3">
        <v>85</v>
      </c>
      <c r="C1046" s="3"/>
      <c r="D1046" s="3"/>
      <c r="E1046" s="3"/>
      <c r="F1046" s="3"/>
    </row>
    <row r="1047" spans="1:8" x14ac:dyDescent="0.3">
      <c r="A1047">
        <v>1046</v>
      </c>
      <c r="B1047" s="3">
        <v>87</v>
      </c>
      <c r="C1047" s="3"/>
      <c r="D1047" s="3"/>
      <c r="E1047" s="3"/>
      <c r="F1047" s="3"/>
    </row>
    <row r="1048" spans="1:8" x14ac:dyDescent="0.3">
      <c r="A1048">
        <v>1047</v>
      </c>
      <c r="B1048" s="3">
        <v>87</v>
      </c>
      <c r="C1048" s="3"/>
      <c r="D1048" s="3"/>
      <c r="E1048" s="3"/>
      <c r="F1048" s="3"/>
    </row>
    <row r="1049" spans="1:8" x14ac:dyDescent="0.3">
      <c r="A1049">
        <v>1048</v>
      </c>
      <c r="B1049" s="3">
        <v>87</v>
      </c>
      <c r="C1049" s="3"/>
      <c r="D1049" s="3"/>
      <c r="E1049" s="3"/>
      <c r="F1049" s="3"/>
    </row>
    <row r="1050" spans="1:8" x14ac:dyDescent="0.3">
      <c r="A1050">
        <v>1049</v>
      </c>
      <c r="B1050" s="3">
        <v>95</v>
      </c>
      <c r="C1050" s="3"/>
      <c r="D1050" s="3"/>
      <c r="E1050" s="3"/>
      <c r="F1050" s="3"/>
    </row>
    <row r="1051" spans="1:8" x14ac:dyDescent="0.3">
      <c r="A1051">
        <v>1050</v>
      </c>
      <c r="B1051" s="3">
        <v>85</v>
      </c>
      <c r="C1051" s="3"/>
      <c r="D1051" s="3"/>
      <c r="E1051" s="3"/>
      <c r="F1051" s="3"/>
    </row>
    <row r="1052" spans="1:8" x14ac:dyDescent="0.3">
      <c r="A1052">
        <v>1051</v>
      </c>
      <c r="B1052" s="3">
        <v>86</v>
      </c>
      <c r="C1052" s="3"/>
      <c r="D1052" s="3"/>
      <c r="E1052" s="3"/>
      <c r="F1052" s="3"/>
    </row>
    <row r="1053" spans="1:8" x14ac:dyDescent="0.3">
      <c r="A1053">
        <v>1052</v>
      </c>
      <c r="B1053" s="3">
        <v>88</v>
      </c>
      <c r="C1053" s="3"/>
      <c r="D1053" s="3"/>
      <c r="E1053" s="3"/>
      <c r="F1053" s="3"/>
    </row>
    <row r="1054" spans="1:8" x14ac:dyDescent="0.3">
      <c r="A1054">
        <v>1053</v>
      </c>
      <c r="B1054" s="3">
        <v>70</v>
      </c>
      <c r="C1054" s="3"/>
      <c r="D1054" s="3"/>
      <c r="E1054" s="3">
        <v>70</v>
      </c>
      <c r="F1054" s="3"/>
      <c r="H1054">
        <v>1</v>
      </c>
    </row>
    <row r="1055" spans="1:8" x14ac:dyDescent="0.3">
      <c r="A1055">
        <v>1054</v>
      </c>
      <c r="B1055" s="3">
        <v>42</v>
      </c>
      <c r="C1055" s="3">
        <v>42</v>
      </c>
      <c r="D1055" s="3">
        <v>42</v>
      </c>
      <c r="E1055" s="3"/>
      <c r="F1055" s="3">
        <v>1</v>
      </c>
      <c r="G1055">
        <v>1</v>
      </c>
    </row>
    <row r="1056" spans="1:8" x14ac:dyDescent="0.3">
      <c r="A1056">
        <v>1055</v>
      </c>
      <c r="B1056" s="3">
        <v>98</v>
      </c>
      <c r="C1056" s="3"/>
      <c r="D1056" s="3"/>
      <c r="E1056" s="3"/>
      <c r="F1056" s="3"/>
    </row>
    <row r="1057" spans="1:8" x14ac:dyDescent="0.3">
      <c r="A1057">
        <v>1056</v>
      </c>
      <c r="B1057" s="3">
        <v>91</v>
      </c>
      <c r="C1057" s="3"/>
      <c r="D1057" s="3"/>
      <c r="E1057" s="3"/>
      <c r="F1057" s="3"/>
    </row>
    <row r="1058" spans="1:8" x14ac:dyDescent="0.3">
      <c r="A1058">
        <v>1057</v>
      </c>
      <c r="B1058" s="3">
        <v>76</v>
      </c>
      <c r="C1058" s="3"/>
      <c r="D1058" s="3"/>
      <c r="E1058" s="3"/>
      <c r="F1058" s="3"/>
    </row>
    <row r="1059" spans="1:8" x14ac:dyDescent="0.3">
      <c r="A1059">
        <v>1058</v>
      </c>
      <c r="B1059" s="3">
        <v>76</v>
      </c>
      <c r="C1059" s="3"/>
      <c r="D1059" s="3"/>
      <c r="E1059" s="3"/>
      <c r="F1059" s="3"/>
    </row>
    <row r="1060" spans="1:8" x14ac:dyDescent="0.3">
      <c r="A1060">
        <v>1059</v>
      </c>
      <c r="B1060" s="3">
        <v>87</v>
      </c>
      <c r="C1060" s="3"/>
      <c r="D1060" s="3"/>
      <c r="E1060" s="3"/>
      <c r="F1060" s="3"/>
    </row>
    <row r="1061" spans="1:8" x14ac:dyDescent="0.3">
      <c r="A1061">
        <v>1060</v>
      </c>
      <c r="B1061" s="3">
        <v>74</v>
      </c>
      <c r="C1061" s="3"/>
      <c r="D1061" s="3"/>
      <c r="E1061" s="3">
        <v>74</v>
      </c>
      <c r="F1061" s="3"/>
      <c r="H1061">
        <v>1</v>
      </c>
    </row>
    <row r="1062" spans="1:8" x14ac:dyDescent="0.3">
      <c r="A1062">
        <v>1061</v>
      </c>
      <c r="B1062" s="3">
        <v>89</v>
      </c>
      <c r="C1062" s="3"/>
      <c r="D1062" s="3"/>
      <c r="E1062" s="3"/>
      <c r="F1062" s="3"/>
    </row>
    <row r="1063" spans="1:8" x14ac:dyDescent="0.3">
      <c r="A1063">
        <v>1062</v>
      </c>
      <c r="B1063" s="3">
        <v>90</v>
      </c>
      <c r="C1063" s="3"/>
      <c r="D1063" s="3"/>
      <c r="E1063" s="3"/>
      <c r="F1063" s="3"/>
    </row>
    <row r="1064" spans="1:8" x14ac:dyDescent="0.3">
      <c r="A1064">
        <v>1063</v>
      </c>
      <c r="B1064" s="3">
        <v>55</v>
      </c>
      <c r="C1064" s="3"/>
      <c r="D1064" s="3">
        <v>55</v>
      </c>
      <c r="E1064" s="3"/>
      <c r="F1064" s="3"/>
      <c r="G1064">
        <v>1</v>
      </c>
    </row>
    <row r="1065" spans="1:8" x14ac:dyDescent="0.3">
      <c r="A1065">
        <v>1064</v>
      </c>
      <c r="B1065" s="3">
        <v>86</v>
      </c>
      <c r="C1065" s="3"/>
      <c r="D1065" s="3"/>
      <c r="E1065" s="3"/>
      <c r="F1065" s="3"/>
    </row>
    <row r="1066" spans="1:8" x14ac:dyDescent="0.3">
      <c r="A1066">
        <v>1065</v>
      </c>
      <c r="B1066" s="3">
        <v>83</v>
      </c>
      <c r="C1066" s="3"/>
      <c r="D1066" s="3"/>
      <c r="E1066" s="3"/>
      <c r="F1066" s="3"/>
    </row>
    <row r="1067" spans="1:8" x14ac:dyDescent="0.3">
      <c r="A1067">
        <v>1066</v>
      </c>
      <c r="B1067" s="3">
        <v>89</v>
      </c>
      <c r="C1067" s="3"/>
      <c r="D1067" s="3"/>
      <c r="E1067" s="3"/>
      <c r="F1067" s="3"/>
    </row>
    <row r="1068" spans="1:8" x14ac:dyDescent="0.3">
      <c r="A1068">
        <v>1067</v>
      </c>
      <c r="B1068" s="3">
        <v>96</v>
      </c>
      <c r="C1068" s="3"/>
      <c r="D1068" s="3"/>
      <c r="E1068" s="3"/>
      <c r="F1068" s="3"/>
    </row>
    <row r="1069" spans="1:8" x14ac:dyDescent="0.3">
      <c r="A1069">
        <v>1068</v>
      </c>
      <c r="B1069" s="3">
        <v>89</v>
      </c>
      <c r="C1069" s="3"/>
      <c r="D1069" s="3"/>
      <c r="E1069" s="3"/>
      <c r="F1069" s="3"/>
    </row>
    <row r="1070" spans="1:8" x14ac:dyDescent="0.3">
      <c r="A1070">
        <v>1069</v>
      </c>
      <c r="B1070" s="3">
        <v>97</v>
      </c>
      <c r="C1070" s="3"/>
      <c r="D1070" s="3"/>
      <c r="E1070" s="3"/>
      <c r="F1070" s="3"/>
    </row>
    <row r="1071" spans="1:8" x14ac:dyDescent="0.3">
      <c r="A1071">
        <v>1070</v>
      </c>
      <c r="B1071" s="3">
        <v>77</v>
      </c>
      <c r="C1071" s="3"/>
      <c r="D1071" s="3"/>
      <c r="E1071" s="3"/>
      <c r="F1071" s="3"/>
    </row>
    <row r="1072" spans="1:8" x14ac:dyDescent="0.3">
      <c r="A1072">
        <v>1071</v>
      </c>
      <c r="B1072" s="3">
        <v>95</v>
      </c>
      <c r="C1072" s="3"/>
      <c r="D1072" s="3"/>
      <c r="E1072" s="3"/>
      <c r="F1072" s="3"/>
    </row>
    <row r="1073" spans="1:8" x14ac:dyDescent="0.3">
      <c r="A1073">
        <v>1072</v>
      </c>
      <c r="B1073" s="3">
        <v>71</v>
      </c>
      <c r="C1073" s="3"/>
      <c r="D1073" s="3"/>
      <c r="E1073" s="3">
        <v>71</v>
      </c>
      <c r="F1073" s="3"/>
      <c r="H1073">
        <v>1</v>
      </c>
    </row>
    <row r="1074" spans="1:8" x14ac:dyDescent="0.3">
      <c r="A1074">
        <v>1073</v>
      </c>
      <c r="B1074" s="3">
        <v>74</v>
      </c>
      <c r="C1074" s="3"/>
      <c r="D1074" s="3"/>
      <c r="E1074" s="3">
        <v>74</v>
      </c>
      <c r="F1074" s="3"/>
      <c r="H1074">
        <v>1</v>
      </c>
    </row>
    <row r="1075" spans="1:8" x14ac:dyDescent="0.3">
      <c r="A1075">
        <v>1074</v>
      </c>
      <c r="B1075" s="3">
        <v>71</v>
      </c>
      <c r="C1075" s="3"/>
      <c r="D1075" s="3"/>
      <c r="E1075" s="3">
        <v>71</v>
      </c>
      <c r="F1075" s="3"/>
      <c r="H1075">
        <v>1</v>
      </c>
    </row>
    <row r="1076" spans="1:8" x14ac:dyDescent="0.3">
      <c r="A1076">
        <v>1075</v>
      </c>
      <c r="B1076" s="3">
        <v>85</v>
      </c>
      <c r="C1076" s="3"/>
      <c r="D1076" s="3"/>
      <c r="E1076" s="3"/>
      <c r="F1076" s="3"/>
    </row>
    <row r="1077" spans="1:8" x14ac:dyDescent="0.3">
      <c r="A1077">
        <v>1076</v>
      </c>
      <c r="B1077" s="3">
        <v>92</v>
      </c>
      <c r="C1077" s="3"/>
      <c r="D1077" s="3"/>
      <c r="E1077" s="3"/>
      <c r="F1077" s="3"/>
    </row>
    <row r="1078" spans="1:8" x14ac:dyDescent="0.3">
      <c r="A1078">
        <v>1077</v>
      </c>
      <c r="B1078" s="3">
        <v>100</v>
      </c>
      <c r="C1078" s="3"/>
      <c r="D1078" s="3"/>
      <c r="E1078" s="3"/>
      <c r="F1078" s="3"/>
    </row>
    <row r="1079" spans="1:8" x14ac:dyDescent="0.3">
      <c r="A1079">
        <v>1078</v>
      </c>
      <c r="B1079" s="3">
        <v>89</v>
      </c>
      <c r="C1079" s="3"/>
      <c r="D1079" s="3"/>
      <c r="E1079" s="3"/>
      <c r="F1079" s="3"/>
    </row>
    <row r="1080" spans="1:8" x14ac:dyDescent="0.3">
      <c r="A1080">
        <v>1079</v>
      </c>
      <c r="B1080" s="3">
        <v>93</v>
      </c>
      <c r="C1080" s="3"/>
      <c r="D1080" s="3"/>
      <c r="E1080" s="3"/>
      <c r="F1080" s="3"/>
    </row>
    <row r="1081" spans="1:8" x14ac:dyDescent="0.3">
      <c r="A1081">
        <v>1080</v>
      </c>
      <c r="B1081" s="3">
        <v>95</v>
      </c>
      <c r="C1081" s="3"/>
      <c r="D1081" s="3"/>
      <c r="E1081" s="3"/>
      <c r="F1081" s="3"/>
    </row>
    <row r="1082" spans="1:8" x14ac:dyDescent="0.3">
      <c r="A1082">
        <v>1081</v>
      </c>
      <c r="B1082" s="3">
        <v>37</v>
      </c>
      <c r="C1082" s="3">
        <v>37</v>
      </c>
      <c r="D1082" s="3">
        <v>37</v>
      </c>
      <c r="E1082" s="3"/>
      <c r="F1082" s="3">
        <v>1</v>
      </c>
      <c r="G1082">
        <v>1</v>
      </c>
    </row>
    <row r="1083" spans="1:8" x14ac:dyDescent="0.3">
      <c r="A1083">
        <v>1082</v>
      </c>
      <c r="B1083" s="3">
        <v>82</v>
      </c>
      <c r="C1083" s="3"/>
      <c r="D1083" s="3"/>
      <c r="E1083" s="3"/>
      <c r="F1083" s="3"/>
    </row>
    <row r="1084" spans="1:8" x14ac:dyDescent="0.3">
      <c r="A1084">
        <v>1083</v>
      </c>
      <c r="B1084" s="3">
        <v>70</v>
      </c>
      <c r="C1084" s="3"/>
      <c r="D1084" s="3"/>
      <c r="E1084" s="3">
        <v>70</v>
      </c>
      <c r="F1084" s="3"/>
      <c r="H1084">
        <v>1</v>
      </c>
    </row>
    <row r="1085" spans="1:8" x14ac:dyDescent="0.3">
      <c r="A1085">
        <v>1084</v>
      </c>
      <c r="B1085" s="3">
        <v>89</v>
      </c>
      <c r="C1085" s="3"/>
      <c r="D1085" s="3"/>
      <c r="E1085" s="3"/>
      <c r="F1085" s="3"/>
    </row>
    <row r="1086" spans="1:8" x14ac:dyDescent="0.3">
      <c r="A1086">
        <v>1085</v>
      </c>
      <c r="B1086" s="3">
        <v>85</v>
      </c>
      <c r="C1086" s="3"/>
      <c r="D1086" s="3"/>
      <c r="E1086" s="3"/>
      <c r="F1086" s="3"/>
    </row>
    <row r="1087" spans="1:8" x14ac:dyDescent="0.3">
      <c r="A1087">
        <v>1086</v>
      </c>
      <c r="B1087" s="3">
        <v>96</v>
      </c>
      <c r="C1087" s="3"/>
      <c r="D1087" s="3"/>
      <c r="E1087" s="3"/>
      <c r="F1087" s="3"/>
    </row>
    <row r="1088" spans="1:8" x14ac:dyDescent="0.3">
      <c r="A1088">
        <v>1087</v>
      </c>
      <c r="B1088" s="3">
        <v>80</v>
      </c>
      <c r="C1088" s="3"/>
      <c r="D1088" s="3"/>
      <c r="E1088" s="3"/>
      <c r="F1088" s="3"/>
    </row>
    <row r="1089" spans="1:8" x14ac:dyDescent="0.3">
      <c r="A1089">
        <v>1088</v>
      </c>
      <c r="B1089" s="3">
        <v>96</v>
      </c>
      <c r="C1089" s="3"/>
      <c r="D1089" s="3"/>
      <c r="E1089" s="3"/>
      <c r="F1089" s="3"/>
    </row>
    <row r="1090" spans="1:8" x14ac:dyDescent="0.3">
      <c r="A1090">
        <v>1089</v>
      </c>
      <c r="B1090" s="3">
        <v>65</v>
      </c>
      <c r="C1090" s="3"/>
      <c r="D1090" s="3"/>
      <c r="E1090" s="3">
        <v>65</v>
      </c>
      <c r="F1090" s="3"/>
      <c r="H1090">
        <v>1</v>
      </c>
    </row>
    <row r="1091" spans="1:8" x14ac:dyDescent="0.3">
      <c r="A1091">
        <v>1090</v>
      </c>
      <c r="B1091" s="3">
        <v>85</v>
      </c>
      <c r="C1091" s="3"/>
      <c r="D1091" s="3"/>
      <c r="E1091" s="3"/>
      <c r="F1091" s="3"/>
    </row>
    <row r="1092" spans="1:8" x14ac:dyDescent="0.3">
      <c r="A1092">
        <v>1091</v>
      </c>
      <c r="B1092" s="3">
        <v>81</v>
      </c>
      <c r="C1092" s="3"/>
      <c r="D1092" s="3"/>
      <c r="E1092" s="3"/>
      <c r="F1092" s="3"/>
    </row>
    <row r="1093" spans="1:8" x14ac:dyDescent="0.3">
      <c r="A1093">
        <v>1092</v>
      </c>
      <c r="B1093" s="3">
        <v>95</v>
      </c>
      <c r="C1093" s="3"/>
      <c r="D1093" s="3"/>
      <c r="E1093" s="3"/>
      <c r="F1093" s="3"/>
    </row>
    <row r="1094" spans="1:8" x14ac:dyDescent="0.3">
      <c r="A1094">
        <v>1093</v>
      </c>
      <c r="B1094" s="3">
        <v>43</v>
      </c>
      <c r="C1094" s="3">
        <v>43</v>
      </c>
      <c r="D1094" s="3">
        <v>43</v>
      </c>
      <c r="E1094" s="3"/>
      <c r="F1094" s="3">
        <v>1</v>
      </c>
      <c r="G1094">
        <v>1</v>
      </c>
    </row>
    <row r="1095" spans="1:8" x14ac:dyDescent="0.3">
      <c r="A1095">
        <v>1094</v>
      </c>
      <c r="B1095" s="3">
        <v>93</v>
      </c>
      <c r="C1095" s="3"/>
      <c r="D1095" s="3"/>
      <c r="E1095" s="3"/>
      <c r="F1095" s="3"/>
    </row>
    <row r="1096" spans="1:8" x14ac:dyDescent="0.3">
      <c r="A1096">
        <v>1095</v>
      </c>
      <c r="B1096" s="3">
        <v>90</v>
      </c>
      <c r="C1096" s="3"/>
      <c r="D1096" s="3"/>
      <c r="E1096" s="3"/>
      <c r="F1096" s="3"/>
    </row>
    <row r="1097" spans="1:8" x14ac:dyDescent="0.3">
      <c r="A1097">
        <v>1096</v>
      </c>
      <c r="B1097" s="3">
        <v>94</v>
      </c>
      <c r="C1097" s="3"/>
      <c r="D1097" s="3"/>
      <c r="E1097" s="3"/>
      <c r="F1097" s="3"/>
    </row>
    <row r="1098" spans="1:8" x14ac:dyDescent="0.3">
      <c r="A1098">
        <v>1097</v>
      </c>
      <c r="B1098" s="3">
        <v>87</v>
      </c>
      <c r="C1098" s="3"/>
      <c r="D1098" s="3"/>
      <c r="E1098" s="3"/>
      <c r="F1098" s="3"/>
    </row>
    <row r="1099" spans="1:8" x14ac:dyDescent="0.3">
      <c r="A1099">
        <v>1098</v>
      </c>
      <c r="B1099" s="3">
        <v>88</v>
      </c>
      <c r="C1099" s="3"/>
      <c r="D1099" s="3"/>
      <c r="E1099" s="3"/>
      <c r="F1099" s="3"/>
    </row>
    <row r="1100" spans="1:8" x14ac:dyDescent="0.3">
      <c r="A1100">
        <v>1099</v>
      </c>
      <c r="B1100" s="3">
        <v>94</v>
      </c>
      <c r="C1100" s="3"/>
      <c r="D1100" s="3"/>
      <c r="E1100" s="3"/>
      <c r="F1100" s="3"/>
    </row>
    <row r="1101" spans="1:8" x14ac:dyDescent="0.3">
      <c r="A1101">
        <v>1100</v>
      </c>
      <c r="B1101" s="3">
        <v>98</v>
      </c>
      <c r="C1101" s="3"/>
      <c r="D1101" s="3"/>
      <c r="E1101" s="3"/>
      <c r="F1101" s="3"/>
    </row>
    <row r="1102" spans="1:8" x14ac:dyDescent="0.3">
      <c r="A1102">
        <v>1101</v>
      </c>
      <c r="B1102" s="3">
        <v>87</v>
      </c>
      <c r="C1102" s="3"/>
      <c r="D1102" s="3"/>
      <c r="E1102" s="3"/>
      <c r="F1102" s="3"/>
    </row>
    <row r="1103" spans="1:8" x14ac:dyDescent="0.3">
      <c r="A1103">
        <v>1102</v>
      </c>
      <c r="B1103" s="3">
        <v>79</v>
      </c>
      <c r="C1103" s="3"/>
      <c r="D1103" s="3"/>
      <c r="E1103" s="3"/>
      <c r="F1103" s="3"/>
    </row>
    <row r="1104" spans="1:8" x14ac:dyDescent="0.3">
      <c r="A1104">
        <v>1103</v>
      </c>
      <c r="B1104" s="3">
        <v>92</v>
      </c>
      <c r="C1104" s="3"/>
      <c r="D1104" s="3"/>
      <c r="E1104" s="3"/>
      <c r="F1104" s="3"/>
    </row>
    <row r="1105" spans="1:8" x14ac:dyDescent="0.3">
      <c r="A1105">
        <v>1104</v>
      </c>
      <c r="B1105" s="3">
        <v>104</v>
      </c>
      <c r="C1105" s="3"/>
      <c r="D1105" s="3"/>
      <c r="E1105" s="3"/>
      <c r="F1105" s="3"/>
    </row>
    <row r="1106" spans="1:8" x14ac:dyDescent="0.3">
      <c r="A1106">
        <v>1105</v>
      </c>
      <c r="B1106" s="3">
        <v>62</v>
      </c>
      <c r="C1106" s="3"/>
      <c r="D1106" s="3">
        <v>62</v>
      </c>
      <c r="E1106" s="3"/>
      <c r="F1106" s="3"/>
      <c r="G1106">
        <v>1</v>
      </c>
    </row>
    <row r="1107" spans="1:8" x14ac:dyDescent="0.3">
      <c r="A1107">
        <v>1106</v>
      </c>
      <c r="B1107" s="3">
        <v>70</v>
      </c>
      <c r="C1107" s="3"/>
      <c r="D1107" s="3"/>
      <c r="E1107" s="3">
        <v>70</v>
      </c>
      <c r="F1107" s="3"/>
      <c r="H1107">
        <v>1</v>
      </c>
    </row>
    <row r="1108" spans="1:8" x14ac:dyDescent="0.3">
      <c r="A1108">
        <v>1107</v>
      </c>
      <c r="B1108" s="3">
        <v>85</v>
      </c>
      <c r="C1108" s="3"/>
      <c r="D1108" s="3"/>
      <c r="E1108" s="3"/>
      <c r="F1108" s="3"/>
    </row>
    <row r="1109" spans="1:8" x14ac:dyDescent="0.3">
      <c r="A1109">
        <v>1108</v>
      </c>
      <c r="B1109" s="3">
        <v>87</v>
      </c>
      <c r="C1109" s="3"/>
      <c r="D1109" s="3"/>
      <c r="E1109" s="3"/>
      <c r="F1109" s="3"/>
    </row>
    <row r="1110" spans="1:8" x14ac:dyDescent="0.3">
      <c r="A1110">
        <v>1109</v>
      </c>
      <c r="B1110" s="3">
        <v>83</v>
      </c>
      <c r="C1110" s="3"/>
      <c r="D1110" s="3"/>
      <c r="E1110" s="3"/>
      <c r="F1110" s="3"/>
    </row>
    <row r="1111" spans="1:8" x14ac:dyDescent="0.3">
      <c r="A1111">
        <v>1110</v>
      </c>
      <c r="B1111" s="3">
        <v>88</v>
      </c>
      <c r="C1111" s="3"/>
      <c r="D1111" s="3"/>
      <c r="E1111" s="3"/>
      <c r="F1111" s="3"/>
    </row>
    <row r="1112" spans="1:8" x14ac:dyDescent="0.3">
      <c r="A1112">
        <v>1111</v>
      </c>
      <c r="B1112" s="3">
        <v>76</v>
      </c>
      <c r="C1112" s="3"/>
      <c r="D1112" s="3"/>
      <c r="E1112" s="3"/>
      <c r="F1112" s="3"/>
    </row>
    <row r="1113" spans="1:8" x14ac:dyDescent="0.3">
      <c r="A1113">
        <v>1112</v>
      </c>
      <c r="B1113" s="3">
        <v>91</v>
      </c>
      <c r="C1113" s="3"/>
      <c r="D1113" s="3"/>
      <c r="E1113" s="3"/>
      <c r="F1113" s="3"/>
    </row>
    <row r="1114" spans="1:8" x14ac:dyDescent="0.3">
      <c r="A1114">
        <v>1113</v>
      </c>
      <c r="B1114" s="3">
        <v>86</v>
      </c>
      <c r="C1114" s="3"/>
      <c r="D1114" s="3"/>
      <c r="E1114" s="3"/>
      <c r="F1114" s="3"/>
    </row>
    <row r="1115" spans="1:8" x14ac:dyDescent="0.3">
      <c r="A1115">
        <v>1114</v>
      </c>
      <c r="B1115" s="3">
        <v>86</v>
      </c>
      <c r="C1115" s="3"/>
      <c r="D1115" s="3"/>
      <c r="E1115" s="3"/>
      <c r="F1115" s="3"/>
    </row>
    <row r="1116" spans="1:8" x14ac:dyDescent="0.3">
      <c r="A1116">
        <v>1115</v>
      </c>
      <c r="B1116" s="3">
        <v>92</v>
      </c>
      <c r="C1116" s="3"/>
      <c r="D1116" s="3"/>
      <c r="E1116" s="3"/>
      <c r="F1116" s="3"/>
    </row>
    <row r="1117" spans="1:8" x14ac:dyDescent="0.3">
      <c r="A1117">
        <v>1116</v>
      </c>
      <c r="B1117" s="3">
        <v>76</v>
      </c>
      <c r="C1117" s="3"/>
      <c r="D1117" s="3"/>
      <c r="E1117" s="3"/>
      <c r="F1117" s="3"/>
    </row>
    <row r="1118" spans="1:8" x14ac:dyDescent="0.3">
      <c r="A1118">
        <v>1117</v>
      </c>
      <c r="B1118" s="3">
        <v>88</v>
      </c>
      <c r="C1118" s="3"/>
      <c r="D1118" s="3"/>
      <c r="E1118" s="3"/>
      <c r="F1118" s="3"/>
    </row>
    <row r="1119" spans="1:8" x14ac:dyDescent="0.3">
      <c r="A1119">
        <v>1118</v>
      </c>
      <c r="B1119" s="3">
        <v>72</v>
      </c>
      <c r="C1119" s="3"/>
      <c r="D1119" s="3"/>
      <c r="E1119" s="3">
        <v>72</v>
      </c>
      <c r="F1119" s="3"/>
      <c r="H1119">
        <v>1</v>
      </c>
    </row>
    <row r="1120" spans="1:8" x14ac:dyDescent="0.3">
      <c r="A1120">
        <v>1119</v>
      </c>
      <c r="B1120" s="3">
        <v>68</v>
      </c>
      <c r="C1120" s="3"/>
      <c r="D1120" s="3"/>
      <c r="E1120" s="3">
        <v>68</v>
      </c>
      <c r="F1120" s="3"/>
      <c r="H1120">
        <v>1</v>
      </c>
    </row>
    <row r="1121" spans="1:8" x14ac:dyDescent="0.3">
      <c r="A1121">
        <v>1120</v>
      </c>
      <c r="B1121" s="3">
        <v>54</v>
      </c>
      <c r="C1121" s="3"/>
      <c r="D1121" s="3">
        <v>54</v>
      </c>
      <c r="E1121" s="3"/>
      <c r="F1121" s="3"/>
      <c r="G1121">
        <v>1</v>
      </c>
    </row>
    <row r="1122" spans="1:8" x14ac:dyDescent="0.3">
      <c r="A1122">
        <v>1121</v>
      </c>
      <c r="B1122" s="3">
        <v>96</v>
      </c>
      <c r="C1122" s="3"/>
      <c r="D1122" s="3"/>
      <c r="E1122" s="3"/>
      <c r="F1122" s="3"/>
    </row>
    <row r="1123" spans="1:8" x14ac:dyDescent="0.3">
      <c r="A1123">
        <v>1122</v>
      </c>
      <c r="B1123" s="3">
        <v>70</v>
      </c>
      <c r="C1123" s="3"/>
      <c r="D1123" s="3"/>
      <c r="E1123" s="3">
        <v>70</v>
      </c>
      <c r="F1123" s="3"/>
      <c r="H1123">
        <v>1</v>
      </c>
    </row>
    <row r="1124" spans="1:8" x14ac:dyDescent="0.3">
      <c r="A1124">
        <v>1123</v>
      </c>
      <c r="B1124" s="3">
        <v>61</v>
      </c>
      <c r="C1124" s="3"/>
      <c r="D1124" s="3">
        <v>61</v>
      </c>
      <c r="E1124" s="3"/>
      <c r="F1124" s="3"/>
      <c r="G1124">
        <v>1</v>
      </c>
    </row>
    <row r="1125" spans="1:8" x14ac:dyDescent="0.3">
      <c r="A1125">
        <v>1124</v>
      </c>
      <c r="B1125" s="3">
        <v>88</v>
      </c>
      <c r="C1125" s="3"/>
      <c r="D1125" s="3"/>
      <c r="E1125" s="3"/>
      <c r="F1125" s="3"/>
    </row>
    <row r="1126" spans="1:8" x14ac:dyDescent="0.3">
      <c r="A1126">
        <v>1125</v>
      </c>
      <c r="B1126" s="3">
        <v>80</v>
      </c>
      <c r="C1126" s="3"/>
      <c r="D1126" s="3"/>
      <c r="E1126" s="3"/>
      <c r="F1126" s="3"/>
    </row>
    <row r="1127" spans="1:8" x14ac:dyDescent="0.3">
      <c r="A1127">
        <v>1126</v>
      </c>
      <c r="B1127" s="3">
        <v>82</v>
      </c>
      <c r="C1127" s="3"/>
      <c r="D1127" s="3"/>
      <c r="E1127" s="3"/>
      <c r="F1127" s="3"/>
    </row>
    <row r="1128" spans="1:8" x14ac:dyDescent="0.3">
      <c r="A1128">
        <v>1127</v>
      </c>
      <c r="B1128" s="3">
        <v>81</v>
      </c>
      <c r="C1128" s="3"/>
      <c r="D1128" s="3"/>
      <c r="E1128" s="3"/>
      <c r="F1128" s="3"/>
    </row>
    <row r="1129" spans="1:8" x14ac:dyDescent="0.3">
      <c r="A1129">
        <v>1128</v>
      </c>
      <c r="B1129" s="3">
        <v>87</v>
      </c>
      <c r="C1129" s="3"/>
      <c r="D1129" s="3"/>
      <c r="E1129" s="3"/>
      <c r="F1129" s="3"/>
    </row>
    <row r="1130" spans="1:8" x14ac:dyDescent="0.3">
      <c r="A1130">
        <v>1129</v>
      </c>
      <c r="B1130" s="3">
        <v>93</v>
      </c>
      <c r="C1130" s="3"/>
      <c r="D1130" s="3"/>
      <c r="E1130" s="3"/>
      <c r="F1130" s="3"/>
    </row>
    <row r="1131" spans="1:8" x14ac:dyDescent="0.3">
      <c r="A1131">
        <v>1130</v>
      </c>
      <c r="B1131" s="3">
        <v>92</v>
      </c>
      <c r="C1131" s="3"/>
      <c r="D1131" s="3"/>
      <c r="E1131" s="3"/>
      <c r="F1131" s="3"/>
    </row>
    <row r="1132" spans="1:8" x14ac:dyDescent="0.3">
      <c r="A1132">
        <v>1131</v>
      </c>
      <c r="B1132" s="3">
        <v>72</v>
      </c>
      <c r="C1132" s="3"/>
      <c r="D1132" s="3"/>
      <c r="E1132" s="3">
        <v>72</v>
      </c>
      <c r="F1132" s="3"/>
      <c r="H1132">
        <v>1</v>
      </c>
    </row>
    <row r="1133" spans="1:8" x14ac:dyDescent="0.3">
      <c r="A1133">
        <v>1132</v>
      </c>
      <c r="B1133" s="3">
        <v>82</v>
      </c>
      <c r="C1133" s="3"/>
      <c r="D1133" s="3"/>
      <c r="E1133" s="3"/>
      <c r="F1133" s="3"/>
    </row>
    <row r="1134" spans="1:8" x14ac:dyDescent="0.3">
      <c r="A1134">
        <v>1133</v>
      </c>
      <c r="B1134" s="3">
        <v>91</v>
      </c>
      <c r="C1134" s="3"/>
      <c r="D1134" s="3"/>
      <c r="E1134" s="3"/>
      <c r="F1134" s="3"/>
    </row>
    <row r="1135" spans="1:8" x14ac:dyDescent="0.3">
      <c r="A1135">
        <v>1134</v>
      </c>
      <c r="B1135" s="3">
        <v>90</v>
      </c>
      <c r="C1135" s="3"/>
      <c r="D1135" s="3"/>
      <c r="E1135" s="3"/>
      <c r="F1135" s="3"/>
    </row>
    <row r="1136" spans="1:8" x14ac:dyDescent="0.3">
      <c r="A1136">
        <v>1135</v>
      </c>
      <c r="B1136" s="3">
        <v>83</v>
      </c>
      <c r="C1136" s="3"/>
      <c r="D1136" s="3"/>
      <c r="E1136" s="3"/>
      <c r="F1136" s="3"/>
    </row>
    <row r="1137" spans="1:8" x14ac:dyDescent="0.3">
      <c r="A1137">
        <v>1136</v>
      </c>
      <c r="B1137" s="3">
        <v>92</v>
      </c>
      <c r="C1137" s="3"/>
      <c r="D1137" s="3"/>
      <c r="E1137" s="3"/>
      <c r="F1137" s="3"/>
    </row>
    <row r="1138" spans="1:8" x14ac:dyDescent="0.3">
      <c r="A1138">
        <v>1137</v>
      </c>
      <c r="B1138" s="3">
        <v>97</v>
      </c>
      <c r="C1138" s="3"/>
      <c r="D1138" s="3"/>
      <c r="E1138" s="3"/>
      <c r="F1138" s="3"/>
    </row>
    <row r="1139" spans="1:8" x14ac:dyDescent="0.3">
      <c r="A1139">
        <v>1138</v>
      </c>
      <c r="B1139" s="3">
        <v>73</v>
      </c>
      <c r="C1139" s="3"/>
      <c r="D1139" s="3"/>
      <c r="E1139" s="3">
        <v>73</v>
      </c>
      <c r="F1139" s="3"/>
      <c r="H1139">
        <v>1</v>
      </c>
    </row>
    <row r="1140" spans="1:8" x14ac:dyDescent="0.3">
      <c r="A1140">
        <v>1139</v>
      </c>
      <c r="B1140" s="3">
        <v>95</v>
      </c>
      <c r="C1140" s="3"/>
      <c r="D1140" s="3"/>
      <c r="E1140" s="3"/>
      <c r="F1140" s="3"/>
    </row>
    <row r="1141" spans="1:8" x14ac:dyDescent="0.3">
      <c r="A1141">
        <v>1140</v>
      </c>
      <c r="B1141" s="3">
        <v>88</v>
      </c>
      <c r="C1141" s="3"/>
      <c r="D1141" s="3"/>
      <c r="E1141" s="3"/>
      <c r="F1141" s="3"/>
    </row>
    <row r="1142" spans="1:8" x14ac:dyDescent="0.3">
      <c r="A1142">
        <v>1141</v>
      </c>
      <c r="B1142" s="3">
        <v>81</v>
      </c>
      <c r="C1142" s="3"/>
      <c r="D1142" s="3"/>
      <c r="E1142" s="3"/>
      <c r="F1142" s="3"/>
    </row>
    <row r="1143" spans="1:8" x14ac:dyDescent="0.3">
      <c r="A1143">
        <v>1142</v>
      </c>
      <c r="B1143" s="3">
        <v>73</v>
      </c>
      <c r="C1143" s="3"/>
      <c r="D1143" s="3"/>
      <c r="E1143" s="3">
        <v>73</v>
      </c>
      <c r="F1143" s="3"/>
      <c r="H1143">
        <v>1</v>
      </c>
    </row>
    <row r="1144" spans="1:8" x14ac:dyDescent="0.3">
      <c r="A1144">
        <v>1143</v>
      </c>
      <c r="B1144" s="3">
        <v>89</v>
      </c>
      <c r="C1144" s="3"/>
      <c r="D1144" s="3"/>
      <c r="E1144" s="3"/>
      <c r="F1144" s="3"/>
    </row>
    <row r="1145" spans="1:8" x14ac:dyDescent="0.3">
      <c r="A1145">
        <v>1144</v>
      </c>
      <c r="B1145" s="3">
        <v>78</v>
      </c>
      <c r="C1145" s="3"/>
      <c r="D1145" s="3"/>
      <c r="E1145" s="3"/>
      <c r="F1145" s="3"/>
    </row>
    <row r="1146" spans="1:8" x14ac:dyDescent="0.3">
      <c r="A1146">
        <v>1145</v>
      </c>
      <c r="B1146" s="3">
        <v>92</v>
      </c>
      <c r="C1146" s="3"/>
      <c r="D1146" s="3"/>
      <c r="E1146" s="3"/>
      <c r="F1146" s="3"/>
    </row>
    <row r="1147" spans="1:8" x14ac:dyDescent="0.3">
      <c r="A1147">
        <v>1146</v>
      </c>
      <c r="B1147" s="3">
        <v>63</v>
      </c>
      <c r="C1147" s="3"/>
      <c r="D1147" s="3">
        <v>63</v>
      </c>
      <c r="E1147" s="3"/>
      <c r="F1147" s="3"/>
      <c r="G1147">
        <v>1</v>
      </c>
    </row>
    <row r="1148" spans="1:8" x14ac:dyDescent="0.3">
      <c r="A1148">
        <v>1147</v>
      </c>
      <c r="B1148" s="3">
        <v>81</v>
      </c>
      <c r="C1148" s="3"/>
      <c r="D1148" s="3"/>
      <c r="E1148" s="3"/>
      <c r="F1148" s="3"/>
    </row>
    <row r="1149" spans="1:8" x14ac:dyDescent="0.3">
      <c r="A1149">
        <v>1148</v>
      </c>
      <c r="B1149" s="3">
        <v>85</v>
      </c>
      <c r="C1149" s="3"/>
      <c r="D1149" s="3"/>
      <c r="E1149" s="3"/>
      <c r="F1149" s="3"/>
    </row>
    <row r="1150" spans="1:8" x14ac:dyDescent="0.3">
      <c r="A1150">
        <v>1149</v>
      </c>
      <c r="B1150" s="3">
        <v>48</v>
      </c>
      <c r="C1150" s="3">
        <v>48</v>
      </c>
      <c r="D1150" s="3">
        <v>48</v>
      </c>
      <c r="E1150" s="3"/>
      <c r="F1150" s="3">
        <v>1</v>
      </c>
      <c r="G1150">
        <v>1</v>
      </c>
    </row>
    <row r="1151" spans="1:8" x14ac:dyDescent="0.3">
      <c r="A1151">
        <v>1150</v>
      </c>
      <c r="B1151" s="3">
        <v>91</v>
      </c>
      <c r="C1151" s="3"/>
      <c r="D1151" s="3"/>
      <c r="E1151" s="3"/>
      <c r="F1151" s="3"/>
    </row>
    <row r="1152" spans="1:8" x14ac:dyDescent="0.3">
      <c r="A1152">
        <v>1151</v>
      </c>
      <c r="B1152" s="3">
        <v>99</v>
      </c>
      <c r="C1152" s="3"/>
      <c r="D1152" s="3"/>
      <c r="E1152" s="3"/>
      <c r="F1152" s="3"/>
    </row>
    <row r="1153" spans="1:8" x14ac:dyDescent="0.3">
      <c r="A1153">
        <v>1152</v>
      </c>
      <c r="B1153" s="3">
        <v>89</v>
      </c>
      <c r="C1153" s="3"/>
      <c r="D1153" s="3"/>
      <c r="E1153" s="3"/>
      <c r="F1153" s="3"/>
    </row>
    <row r="1154" spans="1:8" x14ac:dyDescent="0.3">
      <c r="A1154">
        <v>1153</v>
      </c>
      <c r="B1154" s="3">
        <v>83</v>
      </c>
      <c r="C1154" s="3"/>
      <c r="D1154" s="3"/>
      <c r="E1154" s="3"/>
      <c r="F1154" s="3"/>
    </row>
    <row r="1155" spans="1:8" x14ac:dyDescent="0.3">
      <c r="A1155">
        <v>1154</v>
      </c>
      <c r="B1155" s="3">
        <v>97</v>
      </c>
      <c r="C1155" s="3"/>
      <c r="D1155" s="3"/>
      <c r="E1155" s="3"/>
      <c r="F1155" s="3"/>
    </row>
    <row r="1156" spans="1:8" x14ac:dyDescent="0.3">
      <c r="A1156">
        <v>1155</v>
      </c>
      <c r="B1156" s="3">
        <v>77</v>
      </c>
      <c r="C1156" s="3"/>
      <c r="D1156" s="3"/>
      <c r="E1156" s="3"/>
      <c r="F1156" s="3"/>
    </row>
    <row r="1157" spans="1:8" x14ac:dyDescent="0.3">
      <c r="A1157">
        <v>1156</v>
      </c>
      <c r="B1157" s="3">
        <v>71</v>
      </c>
      <c r="C1157" s="3"/>
      <c r="D1157" s="3"/>
      <c r="E1157" s="3">
        <v>71</v>
      </c>
      <c r="F1157" s="3"/>
      <c r="H1157">
        <v>1</v>
      </c>
    </row>
    <row r="1158" spans="1:8" x14ac:dyDescent="0.3">
      <c r="A1158">
        <v>1157</v>
      </c>
      <c r="B1158" s="3">
        <v>47</v>
      </c>
      <c r="C1158" s="3">
        <v>47</v>
      </c>
      <c r="D1158" s="3">
        <v>47</v>
      </c>
      <c r="E1158" s="3"/>
      <c r="F1158" s="3">
        <v>1</v>
      </c>
      <c r="G1158">
        <v>1</v>
      </c>
    </row>
    <row r="1159" spans="1:8" x14ac:dyDescent="0.3">
      <c r="A1159">
        <v>1158</v>
      </c>
      <c r="B1159" s="3">
        <v>97</v>
      </c>
      <c r="C1159" s="3"/>
      <c r="D1159" s="3"/>
      <c r="E1159" s="3"/>
      <c r="F1159" s="3"/>
    </row>
    <row r="1160" spans="1:8" x14ac:dyDescent="0.3">
      <c r="A1160">
        <v>1159</v>
      </c>
      <c r="B1160" s="3">
        <v>94</v>
      </c>
      <c r="C1160" s="3"/>
      <c r="D1160" s="3"/>
      <c r="E1160" s="3"/>
      <c r="F1160" s="3"/>
    </row>
    <row r="1161" spans="1:8" x14ac:dyDescent="0.3">
      <c r="A1161">
        <v>1160</v>
      </c>
      <c r="B1161" s="3">
        <v>81</v>
      </c>
      <c r="C1161" s="3"/>
      <c r="D1161" s="3"/>
      <c r="E1161" s="3"/>
      <c r="F1161" s="3"/>
    </row>
    <row r="1162" spans="1:8" x14ac:dyDescent="0.3">
      <c r="A1162">
        <v>1161</v>
      </c>
      <c r="B1162" s="3">
        <v>92</v>
      </c>
      <c r="C1162" s="3"/>
      <c r="D1162" s="3"/>
      <c r="E1162" s="3"/>
      <c r="F1162" s="3"/>
    </row>
    <row r="1163" spans="1:8" x14ac:dyDescent="0.3">
      <c r="A1163">
        <v>1162</v>
      </c>
      <c r="B1163" s="3">
        <v>91</v>
      </c>
      <c r="C1163" s="3"/>
      <c r="D1163" s="3"/>
      <c r="E1163" s="3"/>
      <c r="F1163" s="3"/>
    </row>
    <row r="1164" spans="1:8" x14ac:dyDescent="0.3">
      <c r="A1164">
        <v>1163</v>
      </c>
      <c r="B1164" s="3">
        <v>90</v>
      </c>
      <c r="C1164" s="3"/>
      <c r="D1164" s="3"/>
      <c r="E1164" s="3"/>
      <c r="F1164" s="3"/>
    </row>
    <row r="1165" spans="1:8" x14ac:dyDescent="0.3">
      <c r="A1165">
        <v>1164</v>
      </c>
      <c r="B1165" s="3">
        <v>89</v>
      </c>
      <c r="C1165" s="3"/>
      <c r="D1165" s="3"/>
      <c r="E1165" s="3"/>
      <c r="F1165" s="3"/>
    </row>
    <row r="1166" spans="1:8" x14ac:dyDescent="0.3">
      <c r="A1166">
        <v>1165</v>
      </c>
      <c r="B1166" s="3">
        <v>65</v>
      </c>
      <c r="C1166" s="3"/>
      <c r="D1166" s="3"/>
      <c r="E1166" s="3">
        <v>65</v>
      </c>
      <c r="F1166" s="3"/>
      <c r="H1166">
        <v>1</v>
      </c>
    </row>
    <row r="1167" spans="1:8" x14ac:dyDescent="0.3">
      <c r="A1167">
        <v>1166</v>
      </c>
      <c r="B1167" s="3">
        <v>69</v>
      </c>
      <c r="C1167" s="3"/>
      <c r="D1167" s="3"/>
      <c r="E1167" s="3">
        <v>69</v>
      </c>
      <c r="F1167" s="3"/>
      <c r="H1167">
        <v>1</v>
      </c>
    </row>
    <row r="1168" spans="1:8" x14ac:dyDescent="0.3">
      <c r="A1168">
        <v>1167</v>
      </c>
      <c r="B1168" s="3">
        <v>91</v>
      </c>
      <c r="C1168" s="3"/>
      <c r="D1168" s="3"/>
      <c r="E1168" s="3"/>
      <c r="F1168" s="3"/>
    </row>
    <row r="1169" spans="1:8" x14ac:dyDescent="0.3">
      <c r="A1169">
        <v>1168</v>
      </c>
      <c r="B1169" s="3">
        <v>94</v>
      </c>
      <c r="C1169" s="3"/>
      <c r="D1169" s="3"/>
      <c r="E1169" s="3"/>
      <c r="F1169" s="3"/>
    </row>
    <row r="1170" spans="1:8" x14ac:dyDescent="0.3">
      <c r="A1170">
        <v>1169</v>
      </c>
      <c r="B1170" s="3">
        <v>75</v>
      </c>
      <c r="C1170" s="3"/>
      <c r="D1170" s="3"/>
      <c r="E1170" s="3"/>
      <c r="F1170" s="3"/>
    </row>
    <row r="1171" spans="1:8" x14ac:dyDescent="0.3">
      <c r="A1171">
        <v>1170</v>
      </c>
      <c r="B1171" s="3">
        <v>85</v>
      </c>
      <c r="C1171" s="3"/>
      <c r="D1171" s="3"/>
      <c r="E1171" s="3"/>
      <c r="F1171" s="3"/>
    </row>
    <row r="1172" spans="1:8" x14ac:dyDescent="0.3">
      <c r="A1172">
        <v>1171</v>
      </c>
      <c r="B1172" s="3">
        <v>64</v>
      </c>
      <c r="C1172" s="3"/>
      <c r="D1172" s="3">
        <v>64</v>
      </c>
      <c r="E1172" s="3"/>
      <c r="F1172" s="3"/>
      <c r="G1172">
        <v>1</v>
      </c>
    </row>
    <row r="1173" spans="1:8" x14ac:dyDescent="0.3">
      <c r="A1173">
        <v>1172</v>
      </c>
      <c r="B1173" s="3">
        <v>62</v>
      </c>
      <c r="C1173" s="3"/>
      <c r="D1173" s="3">
        <v>62</v>
      </c>
      <c r="E1173" s="3"/>
      <c r="F1173" s="3"/>
      <c r="G1173">
        <v>1</v>
      </c>
    </row>
    <row r="1174" spans="1:8" x14ac:dyDescent="0.3">
      <c r="A1174">
        <v>1173</v>
      </c>
      <c r="B1174" s="3">
        <v>77</v>
      </c>
      <c r="C1174" s="3"/>
      <c r="D1174" s="3"/>
      <c r="E1174" s="3"/>
      <c r="F1174" s="3"/>
    </row>
    <row r="1175" spans="1:8" x14ac:dyDescent="0.3">
      <c r="A1175">
        <v>1174</v>
      </c>
      <c r="B1175" s="3">
        <v>90</v>
      </c>
      <c r="C1175" s="3"/>
      <c r="D1175" s="3"/>
      <c r="E1175" s="3"/>
      <c r="F1175" s="3"/>
    </row>
    <row r="1176" spans="1:8" x14ac:dyDescent="0.3">
      <c r="A1176">
        <v>1175</v>
      </c>
      <c r="B1176" s="3">
        <v>67</v>
      </c>
      <c r="C1176" s="3"/>
      <c r="D1176" s="3"/>
      <c r="E1176" s="3">
        <v>67</v>
      </c>
      <c r="F1176" s="3"/>
      <c r="H1176">
        <v>1</v>
      </c>
    </row>
    <row r="1177" spans="1:8" x14ac:dyDescent="0.3">
      <c r="A1177">
        <v>1176</v>
      </c>
      <c r="B1177" s="3">
        <v>92</v>
      </c>
      <c r="C1177" s="3"/>
      <c r="D1177" s="3"/>
      <c r="E1177" s="3"/>
      <c r="F1177" s="3"/>
    </row>
    <row r="1178" spans="1:8" x14ac:dyDescent="0.3">
      <c r="A1178">
        <v>1177</v>
      </c>
      <c r="B1178" s="3">
        <v>87</v>
      </c>
      <c r="C1178" s="3"/>
      <c r="D1178" s="3"/>
      <c r="E1178" s="3"/>
      <c r="F1178" s="3"/>
    </row>
    <row r="1179" spans="1:8" x14ac:dyDescent="0.3">
      <c r="A1179">
        <v>1178</v>
      </c>
      <c r="B1179" s="3">
        <v>71</v>
      </c>
      <c r="C1179" s="3"/>
      <c r="D1179" s="3"/>
      <c r="E1179" s="3">
        <v>71</v>
      </c>
      <c r="F1179" s="3"/>
      <c r="H1179">
        <v>1</v>
      </c>
    </row>
    <row r="1180" spans="1:8" x14ac:dyDescent="0.3">
      <c r="A1180">
        <v>1179</v>
      </c>
      <c r="B1180" s="3">
        <v>60</v>
      </c>
      <c r="C1180" s="3"/>
      <c r="D1180" s="3">
        <v>60</v>
      </c>
      <c r="E1180" s="3"/>
      <c r="F1180" s="3"/>
      <c r="G1180">
        <v>1</v>
      </c>
    </row>
    <row r="1181" spans="1:8" x14ac:dyDescent="0.3">
      <c r="A1181">
        <v>1180</v>
      </c>
      <c r="B1181" s="3">
        <v>91</v>
      </c>
      <c r="C1181" s="3"/>
      <c r="D1181" s="3"/>
      <c r="E1181" s="3"/>
      <c r="F1181" s="3"/>
    </row>
    <row r="1182" spans="1:8" x14ac:dyDescent="0.3">
      <c r="A1182">
        <v>1181</v>
      </c>
      <c r="B1182" s="3">
        <v>89</v>
      </c>
      <c r="C1182" s="3"/>
      <c r="D1182" s="3"/>
      <c r="E1182" s="3"/>
      <c r="F1182" s="3"/>
    </row>
    <row r="1183" spans="1:8" x14ac:dyDescent="0.3">
      <c r="A1183">
        <v>1182</v>
      </c>
      <c r="B1183" s="3">
        <v>62</v>
      </c>
      <c r="C1183" s="3"/>
      <c r="D1183" s="3">
        <v>62</v>
      </c>
      <c r="E1183" s="3"/>
      <c r="F1183" s="3"/>
      <c r="G1183">
        <v>1</v>
      </c>
    </row>
    <row r="1184" spans="1:8" x14ac:dyDescent="0.3">
      <c r="A1184">
        <v>1183</v>
      </c>
      <c r="B1184" s="3">
        <v>83</v>
      </c>
      <c r="C1184" s="3"/>
      <c r="D1184" s="3"/>
      <c r="E1184" s="3"/>
      <c r="F1184" s="3"/>
    </row>
    <row r="1185" spans="1:8" x14ac:dyDescent="0.3">
      <c r="A1185">
        <v>1184</v>
      </c>
      <c r="B1185" s="3">
        <v>101</v>
      </c>
      <c r="C1185" s="3"/>
      <c r="D1185" s="3"/>
      <c r="E1185" s="3"/>
      <c r="F1185" s="3"/>
    </row>
    <row r="1186" spans="1:8" x14ac:dyDescent="0.3">
      <c r="A1186">
        <v>1185</v>
      </c>
      <c r="B1186" s="3">
        <v>89</v>
      </c>
      <c r="C1186" s="3"/>
      <c r="D1186" s="3"/>
      <c r="E1186" s="3"/>
      <c r="F1186" s="3"/>
    </row>
    <row r="1187" spans="1:8" x14ac:dyDescent="0.3">
      <c r="A1187">
        <v>1186</v>
      </c>
      <c r="B1187" s="3">
        <v>74</v>
      </c>
      <c r="C1187" s="3"/>
      <c r="D1187" s="3"/>
      <c r="E1187" s="3">
        <v>74</v>
      </c>
      <c r="F1187" s="3"/>
      <c r="H1187">
        <v>1</v>
      </c>
    </row>
    <row r="1188" spans="1:8" x14ac:dyDescent="0.3">
      <c r="A1188">
        <v>1187</v>
      </c>
      <c r="B1188" s="3">
        <v>93</v>
      </c>
      <c r="C1188" s="3"/>
      <c r="D1188" s="3"/>
      <c r="E1188" s="3"/>
      <c r="F1188" s="3"/>
    </row>
    <row r="1189" spans="1:8" x14ac:dyDescent="0.3">
      <c r="A1189">
        <v>1188</v>
      </c>
      <c r="B1189" s="3">
        <v>86</v>
      </c>
      <c r="C1189" s="3"/>
      <c r="D1189" s="3"/>
      <c r="E1189" s="3"/>
      <c r="F1189" s="3"/>
    </row>
    <row r="1190" spans="1:8" x14ac:dyDescent="0.3">
      <c r="A1190">
        <v>1189</v>
      </c>
      <c r="B1190" s="3">
        <v>27</v>
      </c>
      <c r="C1190" s="3">
        <v>27</v>
      </c>
      <c r="D1190" s="3">
        <v>27</v>
      </c>
      <c r="E1190" s="3"/>
      <c r="F1190" s="3">
        <v>1</v>
      </c>
      <c r="G1190">
        <v>1</v>
      </c>
    </row>
    <row r="1191" spans="1:8" x14ac:dyDescent="0.3">
      <c r="A1191">
        <v>1190</v>
      </c>
      <c r="B1191" s="3">
        <v>80</v>
      </c>
      <c r="C1191" s="3"/>
      <c r="D1191" s="3"/>
      <c r="E1191" s="3"/>
      <c r="F1191" s="3"/>
    </row>
    <row r="1192" spans="1:8" x14ac:dyDescent="0.3">
      <c r="A1192">
        <v>1191</v>
      </c>
      <c r="B1192" s="3">
        <v>84</v>
      </c>
      <c r="C1192" s="3"/>
      <c r="D1192" s="3"/>
      <c r="E1192" s="3"/>
      <c r="F1192" s="3"/>
    </row>
    <row r="1193" spans="1:8" x14ac:dyDescent="0.3">
      <c r="A1193">
        <v>1192</v>
      </c>
      <c r="B1193" s="3">
        <v>59</v>
      </c>
      <c r="C1193" s="3"/>
      <c r="D1193" s="3">
        <v>59</v>
      </c>
      <c r="E1193" s="3"/>
      <c r="F1193" s="3"/>
      <c r="G1193">
        <v>1</v>
      </c>
    </row>
    <row r="1194" spans="1:8" x14ac:dyDescent="0.3">
      <c r="A1194">
        <v>1193</v>
      </c>
      <c r="B1194" s="3">
        <v>93</v>
      </c>
      <c r="C1194" s="3"/>
      <c r="D1194" s="3"/>
      <c r="E1194" s="3"/>
      <c r="F1194" s="3"/>
    </row>
    <row r="1195" spans="1:8" x14ac:dyDescent="0.3">
      <c r="A1195">
        <v>1194</v>
      </c>
      <c r="B1195" s="3">
        <v>90</v>
      </c>
      <c r="C1195" s="3"/>
      <c r="D1195" s="3"/>
      <c r="E1195" s="3"/>
      <c r="F1195" s="3"/>
    </row>
    <row r="1196" spans="1:8" x14ac:dyDescent="0.3">
      <c r="A1196">
        <v>1195</v>
      </c>
      <c r="B1196" s="3">
        <v>77</v>
      </c>
      <c r="C1196" s="3"/>
      <c r="D1196" s="3"/>
      <c r="E1196" s="3"/>
      <c r="F1196" s="3"/>
    </row>
    <row r="1197" spans="1:8" x14ac:dyDescent="0.3">
      <c r="A1197">
        <v>1196</v>
      </c>
      <c r="B1197" s="3">
        <v>80</v>
      </c>
      <c r="C1197" s="3"/>
      <c r="D1197" s="3"/>
      <c r="E1197" s="3"/>
      <c r="F1197" s="3"/>
    </row>
    <row r="1198" spans="1:8" x14ac:dyDescent="0.3">
      <c r="A1198">
        <v>1197</v>
      </c>
      <c r="B1198" s="3">
        <v>87</v>
      </c>
      <c r="C1198" s="3"/>
      <c r="D1198" s="3"/>
      <c r="E1198" s="3"/>
      <c r="F1198" s="3"/>
    </row>
    <row r="1199" spans="1:8" x14ac:dyDescent="0.3">
      <c r="A1199">
        <v>1198</v>
      </c>
      <c r="B1199" s="3">
        <v>92</v>
      </c>
      <c r="C1199" s="3"/>
      <c r="D1199" s="3"/>
      <c r="E1199" s="3"/>
      <c r="F1199" s="3"/>
    </row>
    <row r="1200" spans="1:8" x14ac:dyDescent="0.3">
      <c r="A1200">
        <v>1199</v>
      </c>
      <c r="B1200" s="3">
        <v>70</v>
      </c>
      <c r="C1200" s="3"/>
      <c r="D1200" s="3"/>
      <c r="E1200" s="3">
        <v>70</v>
      </c>
      <c r="F1200" s="3"/>
      <c r="H1200">
        <v>1</v>
      </c>
    </row>
    <row r="1201" spans="1:8" x14ac:dyDescent="0.3">
      <c r="A1201">
        <v>1200</v>
      </c>
      <c r="B1201" s="3">
        <v>93</v>
      </c>
      <c r="C1201" s="3"/>
      <c r="D1201" s="3"/>
      <c r="E1201" s="3"/>
      <c r="F1201" s="3"/>
    </row>
    <row r="1202" spans="1:8" x14ac:dyDescent="0.3">
      <c r="A1202">
        <v>1201</v>
      </c>
      <c r="B1202" s="3">
        <v>81</v>
      </c>
      <c r="C1202" s="3"/>
      <c r="D1202" s="3"/>
      <c r="E1202" s="3"/>
      <c r="F1202" s="3"/>
    </row>
    <row r="1203" spans="1:8" x14ac:dyDescent="0.3">
      <c r="A1203">
        <v>1202</v>
      </c>
      <c r="B1203" s="3">
        <v>79</v>
      </c>
      <c r="C1203" s="3"/>
      <c r="D1203" s="3"/>
      <c r="E1203" s="3"/>
      <c r="F1203" s="3"/>
    </row>
    <row r="1204" spans="1:8" x14ac:dyDescent="0.3">
      <c r="A1204">
        <v>1203</v>
      </c>
      <c r="B1204" s="3">
        <v>58</v>
      </c>
      <c r="C1204" s="3"/>
      <c r="D1204" s="3">
        <v>58</v>
      </c>
      <c r="E1204" s="3"/>
      <c r="F1204" s="3"/>
      <c r="G1204">
        <v>1</v>
      </c>
    </row>
    <row r="1205" spans="1:8" x14ac:dyDescent="0.3">
      <c r="A1205">
        <v>1204</v>
      </c>
      <c r="B1205" s="3">
        <v>76</v>
      </c>
      <c r="C1205" s="3"/>
      <c r="D1205" s="3"/>
      <c r="E1205" s="3"/>
      <c r="F1205" s="3"/>
    </row>
    <row r="1206" spans="1:8" x14ac:dyDescent="0.3">
      <c r="A1206">
        <v>1205</v>
      </c>
      <c r="B1206" s="3">
        <v>88</v>
      </c>
      <c r="C1206" s="3"/>
      <c r="D1206" s="3"/>
      <c r="E1206" s="3"/>
      <c r="F1206" s="3"/>
    </row>
    <row r="1207" spans="1:8" x14ac:dyDescent="0.3">
      <c r="A1207">
        <v>1206</v>
      </c>
      <c r="B1207" s="3">
        <v>101</v>
      </c>
      <c r="C1207" s="3"/>
      <c r="D1207" s="3"/>
      <c r="E1207" s="3"/>
      <c r="F1207" s="3"/>
    </row>
    <row r="1208" spans="1:8" x14ac:dyDescent="0.3">
      <c r="A1208">
        <v>1207</v>
      </c>
      <c r="B1208" s="3">
        <v>89</v>
      </c>
      <c r="C1208" s="3"/>
      <c r="D1208" s="3"/>
      <c r="E1208" s="3"/>
      <c r="F1208" s="3"/>
    </row>
    <row r="1209" spans="1:8" x14ac:dyDescent="0.3">
      <c r="A1209">
        <v>1208</v>
      </c>
      <c r="B1209" s="3">
        <v>95</v>
      </c>
      <c r="C1209" s="3"/>
      <c r="D1209" s="3"/>
      <c r="E1209" s="3"/>
      <c r="F1209" s="3"/>
    </row>
    <row r="1210" spans="1:8" x14ac:dyDescent="0.3">
      <c r="A1210">
        <v>1209</v>
      </c>
      <c r="B1210" s="3">
        <v>75</v>
      </c>
      <c r="C1210" s="3"/>
      <c r="D1210" s="3"/>
      <c r="E1210" s="3"/>
      <c r="F1210" s="3"/>
    </row>
    <row r="1211" spans="1:8" x14ac:dyDescent="0.3">
      <c r="A1211">
        <v>1210</v>
      </c>
      <c r="B1211" s="3">
        <v>63</v>
      </c>
      <c r="C1211" s="3"/>
      <c r="D1211" s="3">
        <v>63</v>
      </c>
      <c r="E1211" s="3"/>
      <c r="F1211" s="3"/>
      <c r="G1211">
        <v>1</v>
      </c>
    </row>
    <row r="1212" spans="1:8" x14ac:dyDescent="0.3">
      <c r="A1212">
        <v>1211</v>
      </c>
      <c r="B1212" s="3">
        <v>95</v>
      </c>
      <c r="C1212" s="3"/>
      <c r="D1212" s="3"/>
      <c r="E1212" s="3"/>
      <c r="F1212" s="3"/>
    </row>
    <row r="1213" spans="1:8" x14ac:dyDescent="0.3">
      <c r="A1213">
        <v>1212</v>
      </c>
      <c r="B1213" s="3">
        <v>86</v>
      </c>
      <c r="C1213" s="3"/>
      <c r="D1213" s="3"/>
      <c r="E1213" s="3"/>
      <c r="F1213" s="3"/>
    </row>
    <row r="1214" spans="1:8" x14ac:dyDescent="0.3">
      <c r="A1214">
        <v>1213</v>
      </c>
      <c r="B1214" s="3">
        <v>84</v>
      </c>
      <c r="C1214" s="3"/>
      <c r="D1214" s="3"/>
      <c r="E1214" s="3"/>
      <c r="F1214" s="3"/>
    </row>
    <row r="1215" spans="1:8" x14ac:dyDescent="0.3">
      <c r="A1215">
        <v>1214</v>
      </c>
      <c r="B1215" s="3">
        <v>79</v>
      </c>
      <c r="C1215" s="3"/>
      <c r="D1215" s="3"/>
      <c r="E1215" s="3"/>
      <c r="F1215" s="3"/>
    </row>
    <row r="1216" spans="1:8" x14ac:dyDescent="0.3">
      <c r="A1216">
        <v>1215</v>
      </c>
      <c r="B1216" s="3">
        <v>73</v>
      </c>
      <c r="C1216" s="3"/>
      <c r="D1216" s="3"/>
      <c r="E1216" s="3">
        <v>73</v>
      </c>
      <c r="F1216" s="3"/>
      <c r="H1216">
        <v>1</v>
      </c>
    </row>
    <row r="1217" spans="1:8" x14ac:dyDescent="0.3">
      <c r="A1217">
        <v>1216</v>
      </c>
      <c r="B1217" s="3">
        <v>92</v>
      </c>
      <c r="C1217" s="3"/>
      <c r="D1217" s="3"/>
      <c r="E1217" s="3"/>
      <c r="F1217" s="3"/>
    </row>
    <row r="1218" spans="1:8" x14ac:dyDescent="0.3">
      <c r="A1218">
        <v>1217</v>
      </c>
      <c r="B1218" s="3">
        <v>93</v>
      </c>
      <c r="C1218" s="3"/>
      <c r="D1218" s="3"/>
      <c r="E1218" s="3"/>
      <c r="F1218" s="3"/>
    </row>
    <row r="1219" spans="1:8" x14ac:dyDescent="0.3">
      <c r="A1219">
        <v>1218</v>
      </c>
      <c r="B1219" s="3">
        <v>88</v>
      </c>
      <c r="C1219" s="3"/>
      <c r="D1219" s="3"/>
      <c r="E1219" s="3"/>
      <c r="F1219" s="3"/>
    </row>
    <row r="1220" spans="1:8" x14ac:dyDescent="0.3">
      <c r="A1220">
        <v>1219</v>
      </c>
      <c r="B1220" s="3">
        <v>74</v>
      </c>
      <c r="C1220" s="3"/>
      <c r="D1220" s="3"/>
      <c r="E1220" s="3">
        <v>74</v>
      </c>
      <c r="F1220" s="3"/>
      <c r="H1220">
        <v>1</v>
      </c>
    </row>
    <row r="1221" spans="1:8" x14ac:dyDescent="0.3">
      <c r="A1221">
        <v>1220</v>
      </c>
      <c r="B1221" s="3">
        <v>91</v>
      </c>
      <c r="C1221" s="3"/>
      <c r="D1221" s="3"/>
      <c r="E1221" s="3"/>
      <c r="F1221" s="3"/>
    </row>
    <row r="1222" spans="1:8" x14ac:dyDescent="0.3">
      <c r="A1222">
        <v>1221</v>
      </c>
      <c r="B1222" s="3">
        <v>71</v>
      </c>
      <c r="C1222" s="3"/>
      <c r="D1222" s="3"/>
      <c r="E1222" s="3">
        <v>71</v>
      </c>
      <c r="F1222" s="3"/>
      <c r="H1222">
        <v>1</v>
      </c>
    </row>
    <row r="1223" spans="1:8" x14ac:dyDescent="0.3">
      <c r="A1223">
        <v>1222</v>
      </c>
      <c r="B1223" s="3">
        <v>91</v>
      </c>
      <c r="C1223" s="3"/>
      <c r="D1223" s="3"/>
      <c r="E1223" s="3"/>
      <c r="F1223" s="3"/>
    </row>
    <row r="1224" spans="1:8" x14ac:dyDescent="0.3">
      <c r="A1224">
        <v>1223</v>
      </c>
      <c r="B1224" s="3">
        <v>90</v>
      </c>
      <c r="C1224" s="3"/>
      <c r="D1224" s="3"/>
      <c r="E1224" s="3"/>
      <c r="F1224" s="3"/>
    </row>
    <row r="1225" spans="1:8" x14ac:dyDescent="0.3">
      <c r="A1225">
        <v>1224</v>
      </c>
      <c r="B1225" s="3">
        <v>97</v>
      </c>
      <c r="C1225" s="3"/>
      <c r="D1225" s="3"/>
      <c r="E1225" s="3"/>
      <c r="F1225" s="3"/>
    </row>
    <row r="1226" spans="1:8" x14ac:dyDescent="0.3">
      <c r="A1226">
        <v>1225</v>
      </c>
      <c r="B1226" s="3">
        <v>96</v>
      </c>
      <c r="C1226" s="3"/>
      <c r="D1226" s="3"/>
      <c r="E1226" s="3"/>
      <c r="F1226" s="3"/>
    </row>
    <row r="1227" spans="1:8" x14ac:dyDescent="0.3">
      <c r="A1227">
        <v>1226</v>
      </c>
      <c r="B1227" s="3">
        <v>87</v>
      </c>
      <c r="C1227" s="3"/>
      <c r="D1227" s="3"/>
      <c r="E1227" s="3"/>
      <c r="F1227" s="3"/>
    </row>
    <row r="1228" spans="1:8" x14ac:dyDescent="0.3">
      <c r="A1228">
        <v>1227</v>
      </c>
      <c r="B1228" s="3">
        <v>81</v>
      </c>
      <c r="C1228" s="3"/>
      <c r="D1228" s="3"/>
      <c r="E1228" s="3"/>
      <c r="F1228" s="3"/>
    </row>
    <row r="1229" spans="1:8" x14ac:dyDescent="0.3">
      <c r="A1229">
        <v>1228</v>
      </c>
      <c r="B1229" s="3">
        <v>89</v>
      </c>
      <c r="C1229" s="3"/>
      <c r="D1229" s="3"/>
      <c r="E1229" s="3"/>
      <c r="F1229" s="3"/>
    </row>
    <row r="1230" spans="1:8" x14ac:dyDescent="0.3">
      <c r="A1230">
        <v>1229</v>
      </c>
      <c r="B1230" s="3">
        <v>75</v>
      </c>
      <c r="C1230" s="3"/>
      <c r="D1230" s="3"/>
      <c r="E1230" s="3"/>
      <c r="F1230" s="3"/>
    </row>
    <row r="1231" spans="1:8" x14ac:dyDescent="0.3">
      <c r="A1231">
        <v>1230</v>
      </c>
      <c r="B1231" s="3">
        <v>91</v>
      </c>
      <c r="C1231" s="3"/>
      <c r="D1231" s="3"/>
      <c r="E1231" s="3"/>
      <c r="F1231" s="3"/>
    </row>
    <row r="1232" spans="1:8" x14ac:dyDescent="0.3">
      <c r="A1232">
        <v>1231</v>
      </c>
      <c r="B1232" s="3">
        <v>82</v>
      </c>
      <c r="C1232" s="3"/>
      <c r="D1232" s="3"/>
      <c r="E1232" s="3"/>
      <c r="F1232" s="3"/>
    </row>
    <row r="1233" spans="1:8" x14ac:dyDescent="0.3">
      <c r="A1233">
        <v>1232</v>
      </c>
      <c r="B1233" s="3">
        <v>85</v>
      </c>
      <c r="C1233" s="3"/>
      <c r="D1233" s="3"/>
      <c r="E1233" s="3"/>
      <c r="F1233" s="3"/>
    </row>
    <row r="1234" spans="1:8" x14ac:dyDescent="0.3">
      <c r="A1234">
        <v>1233</v>
      </c>
      <c r="B1234" s="3">
        <v>85</v>
      </c>
      <c r="C1234" s="3"/>
      <c r="D1234" s="3"/>
      <c r="E1234" s="3"/>
      <c r="F1234" s="3"/>
    </row>
    <row r="1235" spans="1:8" x14ac:dyDescent="0.3">
      <c r="A1235">
        <v>1234</v>
      </c>
      <c r="B1235" s="3">
        <v>83</v>
      </c>
      <c r="C1235" s="3"/>
      <c r="D1235" s="3"/>
      <c r="E1235" s="3"/>
      <c r="F1235" s="3"/>
    </row>
    <row r="1236" spans="1:8" x14ac:dyDescent="0.3">
      <c r="A1236">
        <v>1235</v>
      </c>
      <c r="B1236" s="3">
        <v>85</v>
      </c>
      <c r="C1236" s="3"/>
      <c r="D1236" s="3"/>
      <c r="E1236" s="3"/>
      <c r="F1236" s="3"/>
    </row>
    <row r="1237" spans="1:8" x14ac:dyDescent="0.3">
      <c r="A1237">
        <v>1236</v>
      </c>
      <c r="B1237" s="3">
        <v>75</v>
      </c>
      <c r="C1237" s="3"/>
      <c r="D1237" s="3"/>
      <c r="E1237" s="3"/>
      <c r="F1237" s="3"/>
    </row>
    <row r="1238" spans="1:8" x14ac:dyDescent="0.3">
      <c r="A1238">
        <v>1237</v>
      </c>
      <c r="B1238" s="3">
        <v>86</v>
      </c>
      <c r="C1238" s="3"/>
      <c r="D1238" s="3"/>
      <c r="E1238" s="3"/>
      <c r="F1238" s="3"/>
    </row>
    <row r="1239" spans="1:8" x14ac:dyDescent="0.3">
      <c r="A1239">
        <v>1238</v>
      </c>
      <c r="B1239" s="3">
        <v>87</v>
      </c>
      <c r="C1239" s="3"/>
      <c r="D1239" s="3"/>
      <c r="E1239" s="3"/>
      <c r="F1239" s="3"/>
    </row>
    <row r="1240" spans="1:8" x14ac:dyDescent="0.3">
      <c r="A1240">
        <v>1239</v>
      </c>
      <c r="B1240" s="3">
        <v>65</v>
      </c>
      <c r="C1240" s="3"/>
      <c r="D1240" s="3"/>
      <c r="E1240" s="3">
        <v>65</v>
      </c>
      <c r="F1240" s="3"/>
      <c r="H1240">
        <v>1</v>
      </c>
    </row>
    <row r="1241" spans="1:8" x14ac:dyDescent="0.3">
      <c r="A1241">
        <v>1240</v>
      </c>
      <c r="B1241" s="3">
        <v>89</v>
      </c>
      <c r="C1241" s="3"/>
      <c r="D1241" s="3"/>
      <c r="E1241" s="3"/>
      <c r="F1241" s="3"/>
    </row>
    <row r="1242" spans="1:8" x14ac:dyDescent="0.3">
      <c r="A1242">
        <v>1241</v>
      </c>
      <c r="B1242" s="3">
        <v>74</v>
      </c>
      <c r="C1242" s="3"/>
      <c r="D1242" s="3"/>
      <c r="E1242" s="3">
        <v>74</v>
      </c>
      <c r="F1242" s="3"/>
      <c r="H1242">
        <v>1</v>
      </c>
    </row>
    <row r="1243" spans="1:8" x14ac:dyDescent="0.3">
      <c r="A1243">
        <v>1242</v>
      </c>
      <c r="B1243" s="3">
        <v>92</v>
      </c>
      <c r="C1243" s="3"/>
      <c r="D1243" s="3"/>
      <c r="E1243" s="3"/>
      <c r="F1243" s="3"/>
    </row>
    <row r="1244" spans="1:8" x14ac:dyDescent="0.3">
      <c r="A1244">
        <v>1243</v>
      </c>
      <c r="B1244" s="3">
        <v>86</v>
      </c>
      <c r="C1244" s="3"/>
      <c r="D1244" s="3"/>
      <c r="E1244" s="3"/>
      <c r="F1244" s="3"/>
    </row>
    <row r="1245" spans="1:8" x14ac:dyDescent="0.3">
      <c r="A1245">
        <v>1244</v>
      </c>
      <c r="B1245" s="3">
        <v>87</v>
      </c>
      <c r="C1245" s="3"/>
      <c r="D1245" s="3"/>
      <c r="E1245" s="3"/>
      <c r="F1245" s="3"/>
    </row>
    <row r="1246" spans="1:8" x14ac:dyDescent="0.3">
      <c r="A1246">
        <v>1245</v>
      </c>
      <c r="B1246" s="3">
        <v>82</v>
      </c>
      <c r="C1246" s="3"/>
      <c r="D1246" s="3"/>
      <c r="E1246" s="3"/>
      <c r="F1246" s="3"/>
    </row>
    <row r="1247" spans="1:8" x14ac:dyDescent="0.3">
      <c r="A1247">
        <v>1246</v>
      </c>
      <c r="B1247" s="3">
        <v>87</v>
      </c>
      <c r="C1247" s="3"/>
      <c r="D1247" s="3"/>
      <c r="E1247" s="3"/>
      <c r="F1247" s="3"/>
    </row>
    <row r="1248" spans="1:8" x14ac:dyDescent="0.3">
      <c r="A1248">
        <v>1247</v>
      </c>
      <c r="B1248" s="3">
        <v>88</v>
      </c>
      <c r="C1248" s="3"/>
      <c r="D1248" s="3"/>
      <c r="E1248" s="3"/>
      <c r="F1248" s="3"/>
    </row>
    <row r="1249" spans="1:7" x14ac:dyDescent="0.3">
      <c r="A1249">
        <v>1248</v>
      </c>
      <c r="B1249" s="3">
        <v>84</v>
      </c>
      <c r="C1249" s="3"/>
      <c r="D1249" s="3"/>
      <c r="E1249" s="3"/>
      <c r="F1249" s="3"/>
    </row>
    <row r="1250" spans="1:7" x14ac:dyDescent="0.3">
      <c r="A1250">
        <v>1249</v>
      </c>
      <c r="B1250" s="3">
        <v>76</v>
      </c>
      <c r="C1250" s="3"/>
      <c r="D1250" s="3"/>
      <c r="E1250" s="3"/>
      <c r="F1250" s="3"/>
    </row>
    <row r="1251" spans="1:7" x14ac:dyDescent="0.3">
      <c r="A1251">
        <v>1250</v>
      </c>
      <c r="B1251" s="3">
        <v>86</v>
      </c>
      <c r="C1251" s="3"/>
      <c r="D1251" s="3"/>
      <c r="E1251" s="3"/>
      <c r="F1251" s="3"/>
    </row>
    <row r="1252" spans="1:7" x14ac:dyDescent="0.3">
      <c r="A1252">
        <v>1251</v>
      </c>
      <c r="B1252" s="3">
        <v>85</v>
      </c>
      <c r="C1252" s="3"/>
      <c r="D1252" s="3"/>
      <c r="E1252" s="3"/>
      <c r="F1252" s="3"/>
    </row>
    <row r="1253" spans="1:7" x14ac:dyDescent="0.3">
      <c r="A1253">
        <v>1252</v>
      </c>
      <c r="B1253" s="3">
        <v>87</v>
      </c>
      <c r="C1253" s="3"/>
      <c r="D1253" s="3"/>
      <c r="E1253" s="3"/>
      <c r="F1253" s="3"/>
    </row>
    <row r="1254" spans="1:7" x14ac:dyDescent="0.3">
      <c r="A1254">
        <v>1253</v>
      </c>
      <c r="B1254" s="3">
        <v>76</v>
      </c>
      <c r="C1254" s="3"/>
      <c r="D1254" s="3"/>
      <c r="E1254" s="3"/>
      <c r="F1254" s="3"/>
    </row>
    <row r="1255" spans="1:7" x14ac:dyDescent="0.3">
      <c r="A1255">
        <v>1254</v>
      </c>
      <c r="B1255" s="3">
        <v>87</v>
      </c>
      <c r="C1255" s="3"/>
      <c r="D1255" s="3"/>
      <c r="E1255" s="3"/>
      <c r="F1255" s="3"/>
    </row>
    <row r="1256" spans="1:7" x14ac:dyDescent="0.3">
      <c r="A1256">
        <v>1255</v>
      </c>
      <c r="B1256" s="3">
        <v>97</v>
      </c>
      <c r="C1256" s="3"/>
      <c r="D1256" s="3"/>
      <c r="E1256" s="3"/>
      <c r="F1256" s="3"/>
    </row>
    <row r="1257" spans="1:7" x14ac:dyDescent="0.3">
      <c r="A1257">
        <v>1256</v>
      </c>
      <c r="B1257" s="3">
        <v>49</v>
      </c>
      <c r="C1257" s="3">
        <v>49</v>
      </c>
      <c r="D1257" s="3">
        <v>49</v>
      </c>
      <c r="E1257" s="3"/>
      <c r="F1257" s="3">
        <v>1</v>
      </c>
      <c r="G1257">
        <v>1</v>
      </c>
    </row>
    <row r="1258" spans="1:7" x14ac:dyDescent="0.3">
      <c r="A1258">
        <v>1257</v>
      </c>
      <c r="B1258" s="3">
        <v>83</v>
      </c>
      <c r="C1258" s="3"/>
      <c r="D1258" s="3"/>
      <c r="E1258" s="3"/>
      <c r="F1258" s="3"/>
    </row>
    <row r="1259" spans="1:7" x14ac:dyDescent="0.3">
      <c r="A1259">
        <v>1258</v>
      </c>
      <c r="B1259" s="3">
        <v>79</v>
      </c>
      <c r="C1259" s="3"/>
      <c r="D1259" s="3"/>
      <c r="E1259" s="3"/>
      <c r="F1259" s="3"/>
    </row>
    <row r="1260" spans="1:7" x14ac:dyDescent="0.3">
      <c r="A1260">
        <v>1259</v>
      </c>
      <c r="B1260" s="3">
        <v>84</v>
      </c>
      <c r="C1260" s="3"/>
      <c r="D1260" s="3"/>
      <c r="E1260" s="3"/>
      <c r="F1260" s="3"/>
    </row>
    <row r="1261" spans="1:7" x14ac:dyDescent="0.3">
      <c r="A1261">
        <v>1260</v>
      </c>
      <c r="B1261" s="3">
        <v>94</v>
      </c>
      <c r="C1261" s="3"/>
      <c r="D1261" s="3"/>
      <c r="E1261" s="3"/>
      <c r="F1261" s="3"/>
    </row>
    <row r="1262" spans="1:7" x14ac:dyDescent="0.3">
      <c r="A1262">
        <v>1261</v>
      </c>
      <c r="B1262" s="3">
        <v>81</v>
      </c>
      <c r="C1262" s="3"/>
      <c r="D1262" s="3"/>
      <c r="E1262" s="3"/>
      <c r="F1262" s="3"/>
    </row>
    <row r="1263" spans="1:7" x14ac:dyDescent="0.3">
      <c r="A1263">
        <v>1262</v>
      </c>
      <c r="B1263" s="3">
        <v>81</v>
      </c>
      <c r="C1263" s="3"/>
      <c r="D1263" s="3"/>
      <c r="E1263" s="3"/>
      <c r="F1263" s="3"/>
    </row>
    <row r="1264" spans="1:7" x14ac:dyDescent="0.3">
      <c r="A1264">
        <v>1263</v>
      </c>
      <c r="B1264" s="3">
        <v>80</v>
      </c>
      <c r="C1264" s="3"/>
      <c r="D1264" s="3"/>
      <c r="E1264" s="3"/>
      <c r="F1264" s="3"/>
    </row>
    <row r="1265" spans="1:8" x14ac:dyDescent="0.3">
      <c r="A1265">
        <v>1264</v>
      </c>
      <c r="B1265" s="3">
        <v>100</v>
      </c>
      <c r="C1265" s="3"/>
      <c r="D1265" s="3"/>
      <c r="E1265" s="3"/>
      <c r="F1265" s="3"/>
    </row>
    <row r="1266" spans="1:8" x14ac:dyDescent="0.3">
      <c r="A1266">
        <v>1265</v>
      </c>
      <c r="B1266" s="3">
        <v>92</v>
      </c>
      <c r="C1266" s="3"/>
      <c r="D1266" s="3"/>
      <c r="E1266" s="3"/>
      <c r="F1266" s="3"/>
    </row>
    <row r="1267" spans="1:8" x14ac:dyDescent="0.3">
      <c r="A1267">
        <v>1266</v>
      </c>
      <c r="B1267" s="3">
        <v>68</v>
      </c>
      <c r="C1267" s="3"/>
      <c r="D1267" s="3"/>
      <c r="E1267" s="3">
        <v>68</v>
      </c>
      <c r="F1267" s="3"/>
      <c r="H1267">
        <v>1</v>
      </c>
    </row>
    <row r="1268" spans="1:8" x14ac:dyDescent="0.3">
      <c r="A1268">
        <v>1267</v>
      </c>
      <c r="B1268" s="3">
        <v>92</v>
      </c>
      <c r="C1268" s="3"/>
      <c r="D1268" s="3"/>
      <c r="E1268" s="3"/>
      <c r="F1268" s="3"/>
    </row>
    <row r="1269" spans="1:8" x14ac:dyDescent="0.3">
      <c r="A1269">
        <v>1268</v>
      </c>
      <c r="B1269" s="3">
        <v>84</v>
      </c>
      <c r="C1269" s="3"/>
      <c r="D1269" s="3"/>
      <c r="E1269" s="3"/>
      <c r="F1269" s="3"/>
    </row>
    <row r="1270" spans="1:8" x14ac:dyDescent="0.3">
      <c r="A1270">
        <v>1269</v>
      </c>
      <c r="B1270" s="3">
        <v>94</v>
      </c>
      <c r="C1270" s="3"/>
      <c r="D1270" s="3"/>
      <c r="E1270" s="3"/>
      <c r="F1270" s="3"/>
    </row>
    <row r="1271" spans="1:8" x14ac:dyDescent="0.3">
      <c r="A1271">
        <v>1270</v>
      </c>
      <c r="B1271" s="3">
        <v>61</v>
      </c>
      <c r="C1271" s="3"/>
      <c r="D1271" s="3">
        <v>61</v>
      </c>
      <c r="E1271" s="3"/>
      <c r="F1271" s="3"/>
      <c r="G1271">
        <v>1</v>
      </c>
    </row>
    <row r="1272" spans="1:8" x14ac:dyDescent="0.3">
      <c r="A1272">
        <v>1271</v>
      </c>
      <c r="B1272" s="3">
        <v>96</v>
      </c>
      <c r="C1272" s="3"/>
      <c r="D1272" s="3"/>
      <c r="E1272" s="3"/>
      <c r="F1272" s="3"/>
    </row>
    <row r="1273" spans="1:8" x14ac:dyDescent="0.3">
      <c r="A1273">
        <v>1272</v>
      </c>
      <c r="B1273" s="3">
        <v>84</v>
      </c>
      <c r="C1273" s="3"/>
      <c r="D1273" s="3"/>
      <c r="E1273" s="3"/>
      <c r="F1273" s="3"/>
    </row>
    <row r="1274" spans="1:8" x14ac:dyDescent="0.3">
      <c r="A1274">
        <v>1273</v>
      </c>
      <c r="B1274" s="3">
        <v>75</v>
      </c>
      <c r="C1274" s="3"/>
      <c r="D1274" s="3"/>
      <c r="E1274" s="3"/>
      <c r="F1274" s="3"/>
    </row>
    <row r="1275" spans="1:8" x14ac:dyDescent="0.3">
      <c r="A1275">
        <v>1274</v>
      </c>
      <c r="B1275" s="3">
        <v>78</v>
      </c>
      <c r="C1275" s="3"/>
      <c r="D1275" s="3"/>
      <c r="E1275" s="3"/>
      <c r="F1275" s="3"/>
    </row>
    <row r="1276" spans="1:8" x14ac:dyDescent="0.3">
      <c r="A1276">
        <v>1275</v>
      </c>
      <c r="B1276" s="3">
        <v>85</v>
      </c>
      <c r="C1276" s="3"/>
      <c r="D1276" s="3"/>
      <c r="E1276" s="3"/>
      <c r="F1276" s="3"/>
    </row>
    <row r="1277" spans="1:8" x14ac:dyDescent="0.3">
      <c r="A1277">
        <v>1276</v>
      </c>
      <c r="B1277" s="3">
        <v>88</v>
      </c>
      <c r="C1277" s="3"/>
      <c r="D1277" s="3"/>
      <c r="E1277" s="3"/>
      <c r="F1277" s="3"/>
    </row>
    <row r="1278" spans="1:8" x14ac:dyDescent="0.3">
      <c r="A1278">
        <v>1277</v>
      </c>
      <c r="B1278" s="3">
        <v>94</v>
      </c>
      <c r="C1278" s="3"/>
      <c r="D1278" s="3"/>
      <c r="E1278" s="3"/>
      <c r="F1278" s="3"/>
    </row>
    <row r="1279" spans="1:8" x14ac:dyDescent="0.3">
      <c r="A1279">
        <v>1278</v>
      </c>
      <c r="B1279" s="3">
        <v>75</v>
      </c>
      <c r="C1279" s="3"/>
      <c r="D1279" s="3"/>
      <c r="E1279" s="3"/>
      <c r="F1279" s="3"/>
    </row>
    <row r="1280" spans="1:8" x14ac:dyDescent="0.3">
      <c r="A1280">
        <v>1279</v>
      </c>
      <c r="B1280" s="3">
        <v>70</v>
      </c>
      <c r="C1280" s="3"/>
      <c r="D1280" s="3"/>
      <c r="E1280" s="3">
        <v>70</v>
      </c>
      <c r="F1280" s="3"/>
      <c r="H1280">
        <v>1</v>
      </c>
    </row>
    <row r="1281" spans="1:7" x14ac:dyDescent="0.3">
      <c r="A1281">
        <v>1280</v>
      </c>
      <c r="B1281" s="3">
        <v>90</v>
      </c>
      <c r="C1281" s="3"/>
      <c r="D1281" s="3"/>
      <c r="E1281" s="3"/>
      <c r="F1281" s="3"/>
    </row>
    <row r="1282" spans="1:7" x14ac:dyDescent="0.3">
      <c r="A1282">
        <v>1281</v>
      </c>
      <c r="B1282" s="3">
        <v>84</v>
      </c>
      <c r="C1282" s="3"/>
      <c r="D1282" s="3"/>
      <c r="E1282" s="3"/>
      <c r="F1282" s="3"/>
    </row>
    <row r="1283" spans="1:7" x14ac:dyDescent="0.3">
      <c r="A1283">
        <v>1282</v>
      </c>
      <c r="B1283" s="3">
        <v>94</v>
      </c>
      <c r="C1283" s="3"/>
      <c r="D1283" s="3"/>
      <c r="E1283" s="3"/>
      <c r="F1283" s="3"/>
    </row>
    <row r="1284" spans="1:7" x14ac:dyDescent="0.3">
      <c r="A1284">
        <v>1283</v>
      </c>
      <c r="B1284" s="3">
        <v>90</v>
      </c>
      <c r="C1284" s="3"/>
      <c r="D1284" s="3"/>
      <c r="E1284" s="3"/>
      <c r="F1284" s="3"/>
    </row>
    <row r="1285" spans="1:7" x14ac:dyDescent="0.3">
      <c r="A1285">
        <v>1284</v>
      </c>
      <c r="B1285" s="3">
        <v>93</v>
      </c>
      <c r="C1285" s="3"/>
      <c r="D1285" s="3"/>
      <c r="E1285" s="3"/>
      <c r="F1285" s="3"/>
    </row>
    <row r="1286" spans="1:7" x14ac:dyDescent="0.3">
      <c r="A1286">
        <v>1285</v>
      </c>
      <c r="B1286" s="3">
        <v>80</v>
      </c>
      <c r="C1286" s="3"/>
      <c r="D1286" s="3"/>
      <c r="E1286" s="3"/>
      <c r="F1286" s="3"/>
    </row>
    <row r="1287" spans="1:7" x14ac:dyDescent="0.3">
      <c r="A1287">
        <v>1286</v>
      </c>
      <c r="B1287" s="3">
        <v>92</v>
      </c>
      <c r="C1287" s="3"/>
      <c r="D1287" s="3"/>
      <c r="E1287" s="3"/>
      <c r="F1287" s="3"/>
    </row>
    <row r="1288" spans="1:7" x14ac:dyDescent="0.3">
      <c r="A1288">
        <v>1287</v>
      </c>
      <c r="B1288" s="3">
        <v>89</v>
      </c>
      <c r="C1288" s="3"/>
      <c r="D1288" s="3"/>
      <c r="E1288" s="3"/>
      <c r="F1288" s="3"/>
    </row>
    <row r="1289" spans="1:7" x14ac:dyDescent="0.3">
      <c r="A1289">
        <v>1288</v>
      </c>
      <c r="B1289" s="3">
        <v>84</v>
      </c>
      <c r="C1289" s="3"/>
      <c r="D1289" s="3"/>
      <c r="E1289" s="3"/>
      <c r="F1289" s="3"/>
    </row>
    <row r="1290" spans="1:7" x14ac:dyDescent="0.3">
      <c r="A1290">
        <v>1289</v>
      </c>
      <c r="B1290" s="3">
        <v>45</v>
      </c>
      <c r="C1290" s="3">
        <v>45</v>
      </c>
      <c r="D1290" s="3">
        <v>45</v>
      </c>
      <c r="E1290" s="3"/>
      <c r="F1290" s="3">
        <v>1</v>
      </c>
      <c r="G1290">
        <v>1</v>
      </c>
    </row>
    <row r="1291" spans="1:7" x14ac:dyDescent="0.3">
      <c r="A1291">
        <v>1290</v>
      </c>
      <c r="B1291" s="3">
        <v>81</v>
      </c>
      <c r="C1291" s="3"/>
      <c r="D1291" s="3"/>
      <c r="E1291" s="3"/>
      <c r="F1291" s="3"/>
    </row>
    <row r="1292" spans="1:7" x14ac:dyDescent="0.3">
      <c r="A1292">
        <v>1291</v>
      </c>
      <c r="B1292" s="3">
        <v>97</v>
      </c>
      <c r="C1292" s="3"/>
      <c r="D1292" s="3"/>
      <c r="E1292" s="3"/>
      <c r="F1292" s="3"/>
    </row>
    <row r="1293" spans="1:7" x14ac:dyDescent="0.3">
      <c r="A1293">
        <v>1292</v>
      </c>
      <c r="B1293" s="3">
        <v>85</v>
      </c>
      <c r="C1293" s="3"/>
      <c r="D1293" s="3"/>
      <c r="E1293" s="3"/>
      <c r="F1293" s="3"/>
    </row>
    <row r="1294" spans="1:7" x14ac:dyDescent="0.3">
      <c r="A1294">
        <v>1293</v>
      </c>
      <c r="B1294" s="3">
        <v>101</v>
      </c>
      <c r="C1294" s="3"/>
      <c r="D1294" s="3"/>
      <c r="E1294" s="3"/>
      <c r="F1294" s="3"/>
    </row>
    <row r="1295" spans="1:7" x14ac:dyDescent="0.3">
      <c r="A1295">
        <v>1294</v>
      </c>
      <c r="B1295" s="3">
        <v>79</v>
      </c>
      <c r="C1295" s="3"/>
      <c r="D1295" s="3"/>
      <c r="E1295" s="3"/>
      <c r="F1295" s="3"/>
    </row>
    <row r="1296" spans="1:7" x14ac:dyDescent="0.3">
      <c r="A1296">
        <v>1295</v>
      </c>
      <c r="B1296" s="3">
        <v>86</v>
      </c>
      <c r="C1296" s="3"/>
      <c r="D1296" s="3"/>
      <c r="E1296" s="3"/>
      <c r="F1296" s="3"/>
    </row>
    <row r="1297" spans="1:8" x14ac:dyDescent="0.3">
      <c r="A1297">
        <v>1296</v>
      </c>
      <c r="B1297" s="3">
        <v>95</v>
      </c>
      <c r="C1297" s="3"/>
      <c r="D1297" s="3"/>
      <c r="E1297" s="3"/>
      <c r="F1297" s="3"/>
    </row>
    <row r="1298" spans="1:8" x14ac:dyDescent="0.3">
      <c r="A1298">
        <v>1297</v>
      </c>
      <c r="B1298" s="3">
        <v>96</v>
      </c>
      <c r="C1298" s="3"/>
      <c r="D1298" s="3"/>
      <c r="E1298" s="3"/>
      <c r="F1298" s="3"/>
    </row>
    <row r="1299" spans="1:8" x14ac:dyDescent="0.3">
      <c r="A1299">
        <v>1298</v>
      </c>
      <c r="B1299" s="3">
        <v>97</v>
      </c>
      <c r="C1299" s="3"/>
      <c r="D1299" s="3"/>
      <c r="E1299" s="3"/>
      <c r="F1299" s="3"/>
    </row>
    <row r="1300" spans="1:8" x14ac:dyDescent="0.3">
      <c r="A1300">
        <v>1299</v>
      </c>
      <c r="B1300" s="3">
        <v>72</v>
      </c>
      <c r="C1300" s="3"/>
      <c r="D1300" s="3"/>
      <c r="E1300" s="3">
        <v>72</v>
      </c>
      <c r="F1300" s="3"/>
      <c r="H1300">
        <v>1</v>
      </c>
    </row>
    <row r="1301" spans="1:8" x14ac:dyDescent="0.3">
      <c r="A1301">
        <v>1300</v>
      </c>
      <c r="B1301" s="3">
        <v>92</v>
      </c>
      <c r="C1301" s="3"/>
      <c r="D1301" s="3"/>
      <c r="E1301" s="3"/>
      <c r="F1301" s="3"/>
    </row>
    <row r="1302" spans="1:8" x14ac:dyDescent="0.3">
      <c r="A1302">
        <v>1301</v>
      </c>
      <c r="B1302" s="3">
        <v>26</v>
      </c>
      <c r="C1302" s="3">
        <v>26</v>
      </c>
      <c r="D1302" s="3">
        <v>26</v>
      </c>
      <c r="E1302" s="3"/>
      <c r="F1302" s="3">
        <v>1</v>
      </c>
      <c r="G1302">
        <v>1</v>
      </c>
    </row>
    <row r="1303" spans="1:8" x14ac:dyDescent="0.3">
      <c r="A1303">
        <v>1302</v>
      </c>
      <c r="B1303" s="3">
        <v>87</v>
      </c>
      <c r="C1303" s="3"/>
      <c r="D1303" s="3"/>
      <c r="E1303" s="3"/>
      <c r="F1303" s="3"/>
    </row>
    <row r="1304" spans="1:8" x14ac:dyDescent="0.3">
      <c r="A1304">
        <v>1303</v>
      </c>
      <c r="B1304" s="3">
        <v>86</v>
      </c>
      <c r="C1304" s="3"/>
      <c r="D1304" s="3"/>
      <c r="E1304" s="3"/>
      <c r="F1304" s="3"/>
    </row>
    <row r="1305" spans="1:8" x14ac:dyDescent="0.3">
      <c r="A1305">
        <v>1304</v>
      </c>
      <c r="B1305" s="3">
        <v>91</v>
      </c>
      <c r="C1305" s="3"/>
      <c r="D1305" s="3"/>
      <c r="E1305" s="3"/>
      <c r="F1305" s="3"/>
    </row>
    <row r="1306" spans="1:8" x14ac:dyDescent="0.3">
      <c r="A1306">
        <v>1305</v>
      </c>
      <c r="B1306" s="3">
        <v>57</v>
      </c>
      <c r="C1306" s="3"/>
      <c r="D1306" s="3">
        <v>57</v>
      </c>
      <c r="E1306" s="3"/>
      <c r="F1306" s="3"/>
      <c r="G1306">
        <v>1</v>
      </c>
    </row>
    <row r="1307" spans="1:8" x14ac:dyDescent="0.3">
      <c r="A1307">
        <v>1306</v>
      </c>
      <c r="B1307" s="3">
        <v>91</v>
      </c>
      <c r="C1307" s="3"/>
      <c r="D1307" s="3"/>
      <c r="E1307" s="3"/>
      <c r="F1307" s="3"/>
    </row>
    <row r="1308" spans="1:8" x14ac:dyDescent="0.3">
      <c r="A1308">
        <v>1307</v>
      </c>
      <c r="B1308" s="3">
        <v>93</v>
      </c>
      <c r="C1308" s="3"/>
      <c r="D1308" s="3"/>
      <c r="E1308" s="3"/>
      <c r="F1308" s="3"/>
    </row>
    <row r="1309" spans="1:8" x14ac:dyDescent="0.3">
      <c r="A1309">
        <v>1308</v>
      </c>
      <c r="B1309" s="3">
        <v>70</v>
      </c>
      <c r="C1309" s="3"/>
      <c r="D1309" s="3"/>
      <c r="E1309" s="3">
        <v>70</v>
      </c>
      <c r="F1309" s="3"/>
      <c r="H1309">
        <v>1</v>
      </c>
    </row>
    <row r="1310" spans="1:8" x14ac:dyDescent="0.3">
      <c r="A1310">
        <v>1309</v>
      </c>
      <c r="B1310" s="3">
        <v>82</v>
      </c>
      <c r="C1310" s="3"/>
      <c r="D1310" s="3"/>
      <c r="E1310" s="3"/>
      <c r="F1310" s="3"/>
    </row>
    <row r="1311" spans="1:8" x14ac:dyDescent="0.3">
      <c r="A1311">
        <v>1310</v>
      </c>
      <c r="B1311" s="3">
        <v>84</v>
      </c>
      <c r="C1311" s="3"/>
      <c r="D1311" s="3"/>
      <c r="E1311" s="3"/>
      <c r="F1311" s="3"/>
    </row>
    <row r="1312" spans="1:8" x14ac:dyDescent="0.3">
      <c r="A1312">
        <v>1311</v>
      </c>
      <c r="B1312" s="3">
        <v>79</v>
      </c>
      <c r="C1312" s="3"/>
      <c r="D1312" s="3"/>
      <c r="E1312" s="3"/>
      <c r="F1312" s="3"/>
    </row>
    <row r="1313" spans="1:8" x14ac:dyDescent="0.3">
      <c r="A1313">
        <v>1312</v>
      </c>
      <c r="B1313" s="3">
        <v>88</v>
      </c>
      <c r="C1313" s="3"/>
      <c r="D1313" s="3"/>
      <c r="E1313" s="3"/>
      <c r="F1313" s="3"/>
    </row>
    <row r="1314" spans="1:8" x14ac:dyDescent="0.3">
      <c r="A1314">
        <v>1313</v>
      </c>
      <c r="B1314" s="3">
        <v>85</v>
      </c>
      <c r="C1314" s="3"/>
      <c r="D1314" s="3"/>
      <c r="E1314" s="3"/>
      <c r="F1314" s="3"/>
    </row>
    <row r="1315" spans="1:8" x14ac:dyDescent="0.3">
      <c r="A1315">
        <v>1314</v>
      </c>
      <c r="B1315" s="3">
        <v>84</v>
      </c>
      <c r="C1315" s="3"/>
      <c r="D1315" s="3"/>
      <c r="E1315" s="3"/>
      <c r="F1315" s="3"/>
    </row>
    <row r="1316" spans="1:8" x14ac:dyDescent="0.3">
      <c r="A1316">
        <v>1315</v>
      </c>
      <c r="B1316" s="3">
        <v>84</v>
      </c>
      <c r="C1316" s="3"/>
      <c r="D1316" s="3"/>
      <c r="E1316" s="3"/>
      <c r="F1316" s="3"/>
    </row>
    <row r="1317" spans="1:8" x14ac:dyDescent="0.3">
      <c r="A1317">
        <v>1316</v>
      </c>
      <c r="B1317" s="3">
        <v>88</v>
      </c>
      <c r="C1317" s="3"/>
      <c r="D1317" s="3"/>
      <c r="E1317" s="3"/>
      <c r="F1317" s="3"/>
    </row>
    <row r="1318" spans="1:8" x14ac:dyDescent="0.3">
      <c r="A1318">
        <v>1317</v>
      </c>
      <c r="B1318" s="3">
        <v>75</v>
      </c>
      <c r="C1318" s="3"/>
      <c r="D1318" s="3"/>
      <c r="E1318" s="3"/>
      <c r="F1318" s="3"/>
    </row>
    <row r="1319" spans="1:8" x14ac:dyDescent="0.3">
      <c r="A1319">
        <v>1318</v>
      </c>
      <c r="B1319" s="3">
        <v>86</v>
      </c>
      <c r="C1319" s="3"/>
      <c r="D1319" s="3"/>
      <c r="E1319" s="3"/>
      <c r="F1319" s="3"/>
    </row>
    <row r="1320" spans="1:8" x14ac:dyDescent="0.3">
      <c r="A1320">
        <v>1319</v>
      </c>
      <c r="B1320" s="3">
        <v>91</v>
      </c>
      <c r="C1320" s="3"/>
      <c r="D1320" s="3"/>
      <c r="E1320" s="3"/>
      <c r="F1320" s="3"/>
    </row>
    <row r="1321" spans="1:8" x14ac:dyDescent="0.3">
      <c r="A1321">
        <v>1320</v>
      </c>
      <c r="B1321" s="3">
        <v>96</v>
      </c>
      <c r="C1321" s="3"/>
      <c r="D1321" s="3"/>
      <c r="E1321" s="3"/>
      <c r="F1321" s="3"/>
    </row>
    <row r="1322" spans="1:8" x14ac:dyDescent="0.3">
      <c r="A1322">
        <v>1321</v>
      </c>
      <c r="B1322" s="3">
        <v>74</v>
      </c>
      <c r="C1322" s="3"/>
      <c r="D1322" s="3"/>
      <c r="E1322" s="3">
        <v>74</v>
      </c>
      <c r="F1322" s="3"/>
      <c r="H1322">
        <v>1</v>
      </c>
    </row>
    <row r="1323" spans="1:8" x14ac:dyDescent="0.3">
      <c r="A1323">
        <v>1322</v>
      </c>
      <c r="B1323" s="3">
        <v>100</v>
      </c>
      <c r="C1323" s="3"/>
      <c r="D1323" s="3"/>
      <c r="E1323" s="3"/>
      <c r="F1323" s="3"/>
    </row>
    <row r="1324" spans="1:8" x14ac:dyDescent="0.3">
      <c r="A1324">
        <v>1323</v>
      </c>
      <c r="B1324" s="3">
        <v>96</v>
      </c>
      <c r="C1324" s="3"/>
      <c r="D1324" s="3"/>
      <c r="E1324" s="3"/>
      <c r="F1324" s="3"/>
    </row>
    <row r="1325" spans="1:8" x14ac:dyDescent="0.3">
      <c r="A1325">
        <v>1324</v>
      </c>
      <c r="B1325" s="3">
        <v>92</v>
      </c>
      <c r="C1325" s="3"/>
      <c r="D1325" s="3"/>
      <c r="E1325" s="3"/>
      <c r="F1325" s="3"/>
    </row>
    <row r="1326" spans="1:8" x14ac:dyDescent="0.3">
      <c r="A1326">
        <v>1325</v>
      </c>
      <c r="B1326" s="3">
        <v>90</v>
      </c>
      <c r="C1326" s="3"/>
      <c r="D1326" s="3"/>
      <c r="E1326" s="3"/>
      <c r="F1326" s="3"/>
    </row>
    <row r="1327" spans="1:8" x14ac:dyDescent="0.3">
      <c r="A1327">
        <v>1326</v>
      </c>
      <c r="B1327" s="3">
        <v>81</v>
      </c>
      <c r="C1327" s="3"/>
      <c r="D1327" s="3"/>
      <c r="E1327" s="3"/>
      <c r="F1327" s="3"/>
    </row>
    <row r="1328" spans="1:8" x14ac:dyDescent="0.3">
      <c r="A1328">
        <v>1327</v>
      </c>
      <c r="B1328" s="3">
        <v>96</v>
      </c>
      <c r="C1328" s="3"/>
      <c r="D1328" s="3"/>
      <c r="E1328" s="3"/>
      <c r="F1328" s="3"/>
    </row>
    <row r="1329" spans="1:8" x14ac:dyDescent="0.3">
      <c r="A1329">
        <v>1328</v>
      </c>
      <c r="B1329" s="3">
        <v>97</v>
      </c>
      <c r="C1329" s="3"/>
      <c r="D1329" s="3"/>
      <c r="E1329" s="3"/>
      <c r="F1329" s="3"/>
    </row>
    <row r="1330" spans="1:8" x14ac:dyDescent="0.3">
      <c r="A1330">
        <v>1329</v>
      </c>
      <c r="B1330" s="3">
        <v>94</v>
      </c>
      <c r="C1330" s="3"/>
      <c r="D1330" s="3"/>
      <c r="E1330" s="3"/>
      <c r="F1330" s="3"/>
    </row>
    <row r="1331" spans="1:8" x14ac:dyDescent="0.3">
      <c r="A1331">
        <v>1330</v>
      </c>
      <c r="B1331" s="3">
        <v>100</v>
      </c>
      <c r="C1331" s="3"/>
      <c r="D1331" s="3"/>
      <c r="E1331" s="3"/>
      <c r="F1331" s="3"/>
    </row>
    <row r="1332" spans="1:8" x14ac:dyDescent="0.3">
      <c r="A1332">
        <v>1331</v>
      </c>
      <c r="B1332" s="3">
        <v>63</v>
      </c>
      <c r="C1332" s="3"/>
      <c r="D1332" s="3">
        <v>63</v>
      </c>
      <c r="E1332" s="3"/>
      <c r="F1332" s="3"/>
      <c r="G1332">
        <v>1</v>
      </c>
    </row>
    <row r="1333" spans="1:8" x14ac:dyDescent="0.3">
      <c r="A1333">
        <v>1332</v>
      </c>
      <c r="B1333" s="3">
        <v>91</v>
      </c>
      <c r="C1333" s="3"/>
      <c r="D1333" s="3"/>
      <c r="E1333" s="3"/>
      <c r="F1333" s="3"/>
    </row>
    <row r="1334" spans="1:8" x14ac:dyDescent="0.3">
      <c r="A1334">
        <v>1333</v>
      </c>
      <c r="B1334" s="3">
        <v>77</v>
      </c>
      <c r="C1334" s="3"/>
      <c r="D1334" s="3"/>
      <c r="E1334" s="3"/>
      <c r="F1334" s="3"/>
    </row>
    <row r="1335" spans="1:8" x14ac:dyDescent="0.3">
      <c r="A1335">
        <v>1334</v>
      </c>
      <c r="B1335" s="3">
        <v>93</v>
      </c>
      <c r="C1335" s="3"/>
      <c r="D1335" s="3"/>
      <c r="E1335" s="3"/>
      <c r="F1335" s="3"/>
    </row>
    <row r="1336" spans="1:8" x14ac:dyDescent="0.3">
      <c r="A1336">
        <v>1335</v>
      </c>
      <c r="B1336" s="3">
        <v>89</v>
      </c>
      <c r="C1336" s="3"/>
      <c r="D1336" s="3"/>
      <c r="E1336" s="3"/>
      <c r="F1336" s="3"/>
    </row>
    <row r="1337" spans="1:8" x14ac:dyDescent="0.3">
      <c r="A1337">
        <v>1336</v>
      </c>
      <c r="B1337" s="3">
        <v>93</v>
      </c>
      <c r="C1337" s="3"/>
      <c r="D1337" s="3"/>
      <c r="E1337" s="3"/>
      <c r="F1337" s="3"/>
    </row>
    <row r="1338" spans="1:8" x14ac:dyDescent="0.3">
      <c r="A1338">
        <v>1337</v>
      </c>
      <c r="B1338" s="3">
        <v>90</v>
      </c>
      <c r="C1338" s="3"/>
      <c r="D1338" s="3"/>
      <c r="E1338" s="3"/>
      <c r="F1338" s="3"/>
    </row>
    <row r="1339" spans="1:8" x14ac:dyDescent="0.3">
      <c r="A1339">
        <v>1338</v>
      </c>
      <c r="B1339" s="3">
        <v>96</v>
      </c>
      <c r="C1339" s="3"/>
      <c r="D1339" s="3"/>
      <c r="E1339" s="3"/>
      <c r="F1339" s="3"/>
    </row>
    <row r="1340" spans="1:8" x14ac:dyDescent="0.3">
      <c r="A1340">
        <v>1339</v>
      </c>
      <c r="B1340" s="3">
        <v>67</v>
      </c>
      <c r="C1340" s="3"/>
      <c r="D1340" s="3"/>
      <c r="E1340" s="3">
        <v>67</v>
      </c>
      <c r="F1340" s="3"/>
      <c r="H1340">
        <v>1</v>
      </c>
    </row>
    <row r="1341" spans="1:8" x14ac:dyDescent="0.3">
      <c r="A1341">
        <v>1340</v>
      </c>
      <c r="B1341" s="3">
        <v>30</v>
      </c>
      <c r="C1341" s="3">
        <v>30</v>
      </c>
      <c r="D1341" s="3">
        <v>30</v>
      </c>
      <c r="E1341" s="3"/>
      <c r="F1341" s="3">
        <v>1</v>
      </c>
      <c r="G1341">
        <v>1</v>
      </c>
    </row>
    <row r="1342" spans="1:8" x14ac:dyDescent="0.3">
      <c r="A1342">
        <v>1341</v>
      </c>
      <c r="B1342" s="3">
        <v>95</v>
      </c>
      <c r="C1342" s="3"/>
      <c r="D1342" s="3"/>
      <c r="E1342" s="3"/>
      <c r="F1342" s="3"/>
    </row>
    <row r="1343" spans="1:8" x14ac:dyDescent="0.3">
      <c r="A1343">
        <v>1342</v>
      </c>
      <c r="B1343" s="3">
        <v>91</v>
      </c>
      <c r="C1343" s="3"/>
      <c r="D1343" s="3"/>
      <c r="E1343" s="3"/>
      <c r="F1343" s="3"/>
    </row>
    <row r="1344" spans="1:8" x14ac:dyDescent="0.3">
      <c r="A1344">
        <v>1343</v>
      </c>
      <c r="B1344" s="3">
        <v>94</v>
      </c>
      <c r="C1344" s="3"/>
      <c r="D1344" s="3"/>
      <c r="E1344" s="3"/>
      <c r="F1344" s="3"/>
    </row>
    <row r="1345" spans="1:8" x14ac:dyDescent="0.3">
      <c r="A1345">
        <v>1344</v>
      </c>
      <c r="B1345" s="3">
        <v>90</v>
      </c>
      <c r="C1345" s="3"/>
      <c r="D1345" s="3"/>
      <c r="E1345" s="3"/>
      <c r="F1345" s="3"/>
    </row>
    <row r="1346" spans="1:8" x14ac:dyDescent="0.3">
      <c r="A1346">
        <v>1345</v>
      </c>
      <c r="B1346" s="3">
        <v>88</v>
      </c>
      <c r="C1346" s="3"/>
      <c r="D1346" s="3"/>
      <c r="E1346" s="3"/>
      <c r="F1346" s="3"/>
    </row>
    <row r="1347" spans="1:8" x14ac:dyDescent="0.3">
      <c r="A1347">
        <v>1346</v>
      </c>
      <c r="B1347" s="3">
        <v>93</v>
      </c>
      <c r="C1347" s="3"/>
      <c r="D1347" s="3"/>
      <c r="E1347" s="3"/>
      <c r="F1347" s="3"/>
    </row>
    <row r="1348" spans="1:8" x14ac:dyDescent="0.3">
      <c r="A1348">
        <v>1347</v>
      </c>
      <c r="B1348" s="3">
        <v>92</v>
      </c>
      <c r="C1348" s="3"/>
      <c r="D1348" s="3"/>
      <c r="E1348" s="3"/>
      <c r="F1348" s="3"/>
    </row>
    <row r="1349" spans="1:8" x14ac:dyDescent="0.3">
      <c r="A1349">
        <v>1348</v>
      </c>
      <c r="B1349" s="3">
        <v>87</v>
      </c>
      <c r="C1349" s="3"/>
      <c r="D1349" s="3"/>
      <c r="E1349" s="3"/>
      <c r="F1349" s="3"/>
    </row>
    <row r="1350" spans="1:8" x14ac:dyDescent="0.3">
      <c r="A1350">
        <v>1349</v>
      </c>
      <c r="B1350" s="3">
        <v>79</v>
      </c>
      <c r="C1350" s="3"/>
      <c r="D1350" s="3"/>
      <c r="E1350" s="3"/>
      <c r="F1350" s="3"/>
    </row>
    <row r="1351" spans="1:8" x14ac:dyDescent="0.3">
      <c r="A1351">
        <v>1350</v>
      </c>
      <c r="B1351" s="3">
        <v>63</v>
      </c>
      <c r="C1351" s="3"/>
      <c r="D1351" s="3">
        <v>63</v>
      </c>
      <c r="E1351" s="3"/>
      <c r="F1351" s="3"/>
      <c r="G1351">
        <v>1</v>
      </c>
    </row>
    <row r="1352" spans="1:8" x14ac:dyDescent="0.3">
      <c r="A1352">
        <v>1351</v>
      </c>
      <c r="B1352" s="3">
        <v>85</v>
      </c>
      <c r="C1352" s="3"/>
      <c r="D1352" s="3"/>
      <c r="E1352" s="3"/>
      <c r="F1352" s="3"/>
    </row>
    <row r="1353" spans="1:8" x14ac:dyDescent="0.3">
      <c r="A1353">
        <v>1352</v>
      </c>
      <c r="B1353" s="3">
        <v>85</v>
      </c>
      <c r="C1353" s="3"/>
      <c r="D1353" s="3"/>
      <c r="E1353" s="3"/>
      <c r="F1353" s="3"/>
    </row>
    <row r="1354" spans="1:8" x14ac:dyDescent="0.3">
      <c r="A1354">
        <v>1353</v>
      </c>
      <c r="B1354" s="3">
        <v>74</v>
      </c>
      <c r="C1354" s="3"/>
      <c r="D1354" s="3"/>
      <c r="E1354" s="3">
        <v>74</v>
      </c>
      <c r="F1354" s="3"/>
      <c r="H1354">
        <v>1</v>
      </c>
    </row>
    <row r="1355" spans="1:8" x14ac:dyDescent="0.3">
      <c r="A1355">
        <v>1354</v>
      </c>
      <c r="B1355" s="3">
        <v>86</v>
      </c>
      <c r="C1355" s="3"/>
      <c r="D1355" s="3"/>
      <c r="E1355" s="3"/>
      <c r="F1355" s="3"/>
    </row>
    <row r="1356" spans="1:8" x14ac:dyDescent="0.3">
      <c r="A1356">
        <v>1355</v>
      </c>
      <c r="B1356" s="3">
        <v>86</v>
      </c>
      <c r="C1356" s="3"/>
      <c r="D1356" s="3"/>
      <c r="E1356" s="3"/>
      <c r="F1356" s="3"/>
    </row>
    <row r="1357" spans="1:8" x14ac:dyDescent="0.3">
      <c r="A1357">
        <v>1356</v>
      </c>
      <c r="B1357" s="3">
        <v>87</v>
      </c>
      <c r="C1357" s="3"/>
      <c r="D1357" s="3"/>
      <c r="E1357" s="3"/>
      <c r="F1357" s="3"/>
    </row>
    <row r="1358" spans="1:8" x14ac:dyDescent="0.3">
      <c r="A1358">
        <v>1357</v>
      </c>
      <c r="B1358" s="3">
        <v>97</v>
      </c>
      <c r="C1358" s="3"/>
      <c r="D1358" s="3"/>
      <c r="E1358" s="3"/>
      <c r="F1358" s="3"/>
    </row>
    <row r="1359" spans="1:8" x14ac:dyDescent="0.3">
      <c r="A1359">
        <v>1358</v>
      </c>
      <c r="B1359" s="3">
        <v>78</v>
      </c>
      <c r="C1359" s="3"/>
      <c r="D1359" s="3"/>
      <c r="E1359" s="3"/>
      <c r="F1359" s="3"/>
    </row>
    <row r="1360" spans="1:8" x14ac:dyDescent="0.3">
      <c r="A1360">
        <v>1359</v>
      </c>
      <c r="B1360" s="3">
        <v>100</v>
      </c>
      <c r="C1360" s="3"/>
      <c r="D1360" s="3"/>
      <c r="E1360" s="3"/>
      <c r="F1360" s="3"/>
    </row>
    <row r="1361" spans="1:8" x14ac:dyDescent="0.3">
      <c r="A1361">
        <v>1360</v>
      </c>
      <c r="B1361" s="3">
        <v>70</v>
      </c>
      <c r="C1361" s="3"/>
      <c r="D1361" s="3"/>
      <c r="E1361" s="3">
        <v>70</v>
      </c>
      <c r="F1361" s="3"/>
      <c r="H1361">
        <v>1</v>
      </c>
    </row>
    <row r="1362" spans="1:8" x14ac:dyDescent="0.3">
      <c r="A1362">
        <v>1361</v>
      </c>
      <c r="B1362" s="3">
        <v>90</v>
      </c>
      <c r="C1362" s="3"/>
      <c r="D1362" s="3"/>
      <c r="E1362" s="3"/>
      <c r="F1362" s="3"/>
    </row>
    <row r="1363" spans="1:8" x14ac:dyDescent="0.3">
      <c r="A1363">
        <v>1362</v>
      </c>
      <c r="B1363" s="3">
        <v>85</v>
      </c>
      <c r="C1363" s="3"/>
      <c r="D1363" s="3"/>
      <c r="E1363" s="3"/>
      <c r="F1363" s="3"/>
    </row>
    <row r="1364" spans="1:8" x14ac:dyDescent="0.3">
      <c r="A1364">
        <v>1363</v>
      </c>
      <c r="B1364" s="3">
        <v>93</v>
      </c>
      <c r="C1364" s="3"/>
      <c r="D1364" s="3"/>
      <c r="E1364" s="3"/>
      <c r="F1364" s="3"/>
    </row>
    <row r="1365" spans="1:8" x14ac:dyDescent="0.3">
      <c r="A1365">
        <v>1364</v>
      </c>
      <c r="B1365" s="3">
        <v>81</v>
      </c>
      <c r="C1365" s="3"/>
      <c r="D1365" s="3"/>
      <c r="E1365" s="3"/>
      <c r="F1365" s="3"/>
    </row>
    <row r="1366" spans="1:8" x14ac:dyDescent="0.3">
      <c r="A1366">
        <v>1365</v>
      </c>
      <c r="B1366" s="3">
        <v>99</v>
      </c>
      <c r="C1366" s="3"/>
      <c r="D1366" s="3"/>
      <c r="E1366" s="3"/>
      <c r="F1366" s="3"/>
    </row>
    <row r="1367" spans="1:8" x14ac:dyDescent="0.3">
      <c r="A1367">
        <v>1366</v>
      </c>
      <c r="B1367" s="3">
        <v>89</v>
      </c>
      <c r="C1367" s="3"/>
      <c r="D1367" s="3"/>
      <c r="E1367" s="3"/>
      <c r="F1367" s="3"/>
    </row>
    <row r="1368" spans="1:8" x14ac:dyDescent="0.3">
      <c r="A1368">
        <v>1367</v>
      </c>
      <c r="B1368" s="3">
        <v>78</v>
      </c>
      <c r="C1368" s="3"/>
      <c r="D1368" s="3"/>
      <c r="E1368" s="3"/>
      <c r="F1368" s="3"/>
    </row>
    <row r="1369" spans="1:8" x14ac:dyDescent="0.3">
      <c r="A1369">
        <v>1368</v>
      </c>
      <c r="B1369" s="3">
        <v>77</v>
      </c>
      <c r="C1369" s="3"/>
      <c r="D1369" s="3"/>
      <c r="E1369" s="3"/>
      <c r="F1369" s="3"/>
    </row>
    <row r="1370" spans="1:8" x14ac:dyDescent="0.3">
      <c r="A1370">
        <v>1369</v>
      </c>
      <c r="B1370" s="3">
        <v>92</v>
      </c>
      <c r="C1370" s="3"/>
      <c r="D1370" s="3"/>
      <c r="E1370" s="3"/>
      <c r="F1370" s="3"/>
    </row>
    <row r="1371" spans="1:8" x14ac:dyDescent="0.3">
      <c r="A1371">
        <v>1370</v>
      </c>
      <c r="B1371" s="3">
        <v>72</v>
      </c>
      <c r="C1371" s="3"/>
      <c r="D1371" s="3"/>
      <c r="E1371" s="3">
        <v>72</v>
      </c>
      <c r="F1371" s="3"/>
      <c r="H1371">
        <v>1</v>
      </c>
    </row>
    <row r="1372" spans="1:8" x14ac:dyDescent="0.3">
      <c r="A1372">
        <v>1371</v>
      </c>
      <c r="B1372" s="3">
        <v>81</v>
      </c>
      <c r="C1372" s="3"/>
      <c r="D1372" s="3"/>
      <c r="E1372" s="3"/>
      <c r="F1372" s="3"/>
    </row>
    <row r="1373" spans="1:8" x14ac:dyDescent="0.3">
      <c r="A1373">
        <v>1372</v>
      </c>
      <c r="B1373" s="3">
        <v>69</v>
      </c>
      <c r="C1373" s="3"/>
      <c r="D1373" s="3"/>
      <c r="E1373" s="3">
        <v>69</v>
      </c>
      <c r="F1373" s="3"/>
      <c r="H1373">
        <v>1</v>
      </c>
    </row>
    <row r="1374" spans="1:8" x14ac:dyDescent="0.3">
      <c r="A1374">
        <v>1373</v>
      </c>
      <c r="B1374" s="3">
        <v>82</v>
      </c>
      <c r="C1374" s="3"/>
      <c r="D1374" s="3"/>
      <c r="E1374" s="3"/>
      <c r="F1374" s="3"/>
    </row>
    <row r="1375" spans="1:8" x14ac:dyDescent="0.3">
      <c r="A1375">
        <v>1374</v>
      </c>
      <c r="B1375" s="3">
        <v>89</v>
      </c>
      <c r="C1375" s="3"/>
      <c r="D1375" s="3"/>
      <c r="E1375" s="3"/>
      <c r="F1375" s="3"/>
    </row>
    <row r="1376" spans="1:8" x14ac:dyDescent="0.3">
      <c r="A1376">
        <v>1375</v>
      </c>
      <c r="B1376" s="3">
        <v>86</v>
      </c>
      <c r="C1376" s="3"/>
      <c r="D1376" s="3"/>
      <c r="E1376" s="3"/>
      <c r="F1376" s="3"/>
    </row>
    <row r="1377" spans="1:6" x14ac:dyDescent="0.3">
      <c r="A1377">
        <v>1376</v>
      </c>
      <c r="B1377" s="3">
        <v>76</v>
      </c>
      <c r="C1377" s="3"/>
      <c r="D1377" s="3"/>
      <c r="E1377" s="3"/>
      <c r="F1377" s="3"/>
    </row>
    <row r="1378" spans="1:6" x14ac:dyDescent="0.3">
      <c r="A1378">
        <v>1377</v>
      </c>
      <c r="B1378" s="3">
        <v>84</v>
      </c>
      <c r="C1378" s="3"/>
      <c r="D1378" s="3"/>
      <c r="E1378" s="3"/>
      <c r="F1378" s="3"/>
    </row>
    <row r="1379" spans="1:6" x14ac:dyDescent="0.3">
      <c r="A1379">
        <v>1378</v>
      </c>
      <c r="B1379" s="3">
        <v>88</v>
      </c>
      <c r="C1379" s="3"/>
      <c r="D1379" s="3"/>
      <c r="E1379" s="3"/>
      <c r="F1379" s="3"/>
    </row>
    <row r="1380" spans="1:6" x14ac:dyDescent="0.3">
      <c r="A1380">
        <v>1379</v>
      </c>
      <c r="B1380" s="3">
        <v>93</v>
      </c>
      <c r="C1380" s="3"/>
      <c r="D1380" s="3"/>
      <c r="E1380" s="3"/>
      <c r="F1380" s="3"/>
    </row>
    <row r="1381" spans="1:6" x14ac:dyDescent="0.3">
      <c r="A1381">
        <v>1380</v>
      </c>
      <c r="B1381" s="3">
        <v>79</v>
      </c>
      <c r="C1381" s="3"/>
      <c r="D1381" s="3"/>
      <c r="E1381" s="3"/>
      <c r="F1381" s="3"/>
    </row>
    <row r="1382" spans="1:6" x14ac:dyDescent="0.3">
      <c r="A1382">
        <v>1381</v>
      </c>
      <c r="B1382" s="3">
        <v>91</v>
      </c>
      <c r="C1382" s="3"/>
      <c r="D1382" s="3"/>
      <c r="E1382" s="3"/>
      <c r="F1382" s="3"/>
    </row>
    <row r="1383" spans="1:6" x14ac:dyDescent="0.3">
      <c r="A1383">
        <v>1382</v>
      </c>
      <c r="B1383" s="3">
        <v>98</v>
      </c>
      <c r="C1383" s="3"/>
      <c r="D1383" s="3"/>
      <c r="E1383" s="3"/>
      <c r="F1383" s="3"/>
    </row>
    <row r="1384" spans="1:6" x14ac:dyDescent="0.3">
      <c r="A1384">
        <v>1383</v>
      </c>
      <c r="B1384" s="3">
        <v>92</v>
      </c>
      <c r="C1384" s="3"/>
      <c r="D1384" s="3"/>
      <c r="E1384" s="3"/>
      <c r="F1384" s="3"/>
    </row>
    <row r="1385" spans="1:6" x14ac:dyDescent="0.3">
      <c r="A1385">
        <v>1384</v>
      </c>
      <c r="B1385" s="3">
        <v>82</v>
      </c>
      <c r="C1385" s="3"/>
      <c r="D1385" s="3"/>
      <c r="E1385" s="3"/>
      <c r="F1385" s="3"/>
    </row>
    <row r="1386" spans="1:6" x14ac:dyDescent="0.3">
      <c r="A1386">
        <v>1385</v>
      </c>
      <c r="B1386" s="3">
        <v>78</v>
      </c>
      <c r="C1386" s="3"/>
      <c r="D1386" s="3"/>
      <c r="E1386" s="3"/>
      <c r="F1386" s="3"/>
    </row>
    <row r="1387" spans="1:6" x14ac:dyDescent="0.3">
      <c r="A1387">
        <v>1386</v>
      </c>
      <c r="B1387" s="3">
        <v>94</v>
      </c>
      <c r="C1387" s="3"/>
      <c r="D1387" s="3"/>
      <c r="E1387" s="3"/>
      <c r="F1387" s="3"/>
    </row>
    <row r="1388" spans="1:6" x14ac:dyDescent="0.3">
      <c r="A1388">
        <v>1387</v>
      </c>
      <c r="B1388" s="3">
        <v>80</v>
      </c>
      <c r="C1388" s="3"/>
      <c r="D1388" s="3"/>
      <c r="E1388" s="3"/>
      <c r="F1388" s="3"/>
    </row>
    <row r="1389" spans="1:6" x14ac:dyDescent="0.3">
      <c r="A1389">
        <v>1388</v>
      </c>
      <c r="B1389" s="3">
        <v>88</v>
      </c>
      <c r="C1389" s="3"/>
      <c r="D1389" s="3"/>
      <c r="E1389" s="3"/>
      <c r="F1389" s="3"/>
    </row>
    <row r="1390" spans="1:6" x14ac:dyDescent="0.3">
      <c r="A1390">
        <v>1389</v>
      </c>
      <c r="B1390" s="3">
        <v>94</v>
      </c>
      <c r="C1390" s="3"/>
      <c r="D1390" s="3"/>
      <c r="E1390" s="3"/>
      <c r="F1390" s="3"/>
    </row>
    <row r="1391" spans="1:6" x14ac:dyDescent="0.3">
      <c r="A1391">
        <v>1390</v>
      </c>
      <c r="B1391" s="3">
        <v>88</v>
      </c>
      <c r="C1391" s="3"/>
      <c r="D1391" s="3"/>
      <c r="E1391" s="3"/>
      <c r="F1391" s="3"/>
    </row>
    <row r="1392" spans="1:6" x14ac:dyDescent="0.3">
      <c r="A1392">
        <v>1391</v>
      </c>
      <c r="B1392" s="3">
        <v>87</v>
      </c>
      <c r="C1392" s="3"/>
      <c r="D1392" s="3"/>
      <c r="E1392" s="3"/>
      <c r="F1392" s="3"/>
    </row>
    <row r="1393" spans="1:8" x14ac:dyDescent="0.3">
      <c r="A1393">
        <v>1392</v>
      </c>
      <c r="B1393" s="3">
        <v>79</v>
      </c>
      <c r="C1393" s="3"/>
      <c r="D1393" s="3"/>
      <c r="E1393" s="3"/>
      <c r="F1393" s="3"/>
    </row>
    <row r="1394" spans="1:8" x14ac:dyDescent="0.3">
      <c r="A1394">
        <v>1393</v>
      </c>
      <c r="B1394" s="3">
        <v>63</v>
      </c>
      <c r="C1394" s="3"/>
      <c r="D1394" s="3">
        <v>63</v>
      </c>
      <c r="E1394" s="3"/>
      <c r="F1394" s="3"/>
      <c r="G1394">
        <v>1</v>
      </c>
    </row>
    <row r="1395" spans="1:8" x14ac:dyDescent="0.3">
      <c r="A1395">
        <v>1394</v>
      </c>
      <c r="B1395" s="3">
        <v>53</v>
      </c>
      <c r="C1395" s="3"/>
      <c r="D1395" s="3">
        <v>53</v>
      </c>
      <c r="E1395" s="3"/>
      <c r="F1395" s="3"/>
      <c r="G1395">
        <v>1</v>
      </c>
    </row>
    <row r="1396" spans="1:8" x14ac:dyDescent="0.3">
      <c r="A1396">
        <v>1395</v>
      </c>
      <c r="B1396" s="3">
        <v>77</v>
      </c>
      <c r="C1396" s="3"/>
      <c r="D1396" s="3"/>
      <c r="E1396" s="3"/>
      <c r="F1396" s="3"/>
    </row>
    <row r="1397" spans="1:8" x14ac:dyDescent="0.3">
      <c r="A1397">
        <v>1396</v>
      </c>
      <c r="B1397" s="3">
        <v>88</v>
      </c>
      <c r="C1397" s="3"/>
      <c r="D1397" s="3"/>
      <c r="E1397" s="3"/>
      <c r="F1397" s="3"/>
    </row>
    <row r="1398" spans="1:8" x14ac:dyDescent="0.3">
      <c r="A1398">
        <v>1397</v>
      </c>
      <c r="B1398" s="3">
        <v>88</v>
      </c>
      <c r="C1398" s="3"/>
      <c r="D1398" s="3"/>
      <c r="E1398" s="3"/>
      <c r="F1398" s="3"/>
    </row>
    <row r="1399" spans="1:8" x14ac:dyDescent="0.3">
      <c r="A1399">
        <v>1398</v>
      </c>
      <c r="B1399" s="3">
        <v>92</v>
      </c>
      <c r="C1399" s="3"/>
      <c r="D1399" s="3"/>
      <c r="E1399" s="3"/>
      <c r="F1399" s="3"/>
    </row>
    <row r="1400" spans="1:8" x14ac:dyDescent="0.3">
      <c r="A1400">
        <v>1399</v>
      </c>
      <c r="B1400" s="3">
        <v>87</v>
      </c>
      <c r="C1400" s="3"/>
      <c r="D1400" s="3"/>
      <c r="E1400" s="3"/>
      <c r="F1400" s="3"/>
    </row>
    <row r="1401" spans="1:8" x14ac:dyDescent="0.3">
      <c r="A1401">
        <v>1400</v>
      </c>
      <c r="B1401" s="3">
        <v>73</v>
      </c>
      <c r="C1401" s="3"/>
      <c r="D1401" s="3"/>
      <c r="E1401" s="3">
        <v>73</v>
      </c>
      <c r="F1401" s="3"/>
      <c r="H1401">
        <v>1</v>
      </c>
    </row>
    <row r="1402" spans="1:8" x14ac:dyDescent="0.3">
      <c r="A1402">
        <v>1401</v>
      </c>
      <c r="B1402" s="3">
        <v>95</v>
      </c>
      <c r="C1402" s="3"/>
      <c r="D1402" s="3"/>
      <c r="E1402" s="3"/>
      <c r="F1402" s="3"/>
    </row>
    <row r="1403" spans="1:8" x14ac:dyDescent="0.3">
      <c r="A1403">
        <v>1402</v>
      </c>
      <c r="B1403" s="3">
        <v>78</v>
      </c>
      <c r="C1403" s="3"/>
      <c r="D1403" s="3"/>
      <c r="E1403" s="3"/>
      <c r="F1403" s="3"/>
    </row>
    <row r="1404" spans="1:8" x14ac:dyDescent="0.3">
      <c r="A1404">
        <v>1403</v>
      </c>
      <c r="B1404" s="3">
        <v>89</v>
      </c>
      <c r="C1404" s="3"/>
      <c r="D1404" s="3"/>
      <c r="E1404" s="3"/>
      <c r="F1404" s="3"/>
    </row>
    <row r="1405" spans="1:8" x14ac:dyDescent="0.3">
      <c r="A1405">
        <v>1404</v>
      </c>
      <c r="B1405" s="3">
        <v>91</v>
      </c>
      <c r="C1405" s="3"/>
      <c r="D1405" s="3"/>
      <c r="E1405" s="3"/>
      <c r="F1405" s="3"/>
    </row>
    <row r="1406" spans="1:8" x14ac:dyDescent="0.3">
      <c r="A1406">
        <v>1405</v>
      </c>
      <c r="B1406" s="3">
        <v>93</v>
      </c>
      <c r="C1406" s="3"/>
      <c r="D1406" s="3"/>
      <c r="E1406" s="3"/>
      <c r="F1406" s="3"/>
    </row>
    <row r="1407" spans="1:8" x14ac:dyDescent="0.3">
      <c r="A1407">
        <v>1406</v>
      </c>
      <c r="B1407" s="3">
        <v>83</v>
      </c>
      <c r="C1407" s="3"/>
      <c r="D1407" s="3"/>
      <c r="E1407" s="3"/>
      <c r="F1407" s="3"/>
    </row>
    <row r="1408" spans="1:8" x14ac:dyDescent="0.3">
      <c r="A1408">
        <v>1407</v>
      </c>
      <c r="B1408" s="3">
        <v>92</v>
      </c>
      <c r="C1408" s="3"/>
      <c r="D1408" s="3"/>
      <c r="E1408" s="3"/>
      <c r="F1408" s="3"/>
    </row>
    <row r="1409" spans="1:7" x14ac:dyDescent="0.3">
      <c r="A1409">
        <v>1408</v>
      </c>
      <c r="B1409" s="3">
        <v>89</v>
      </c>
      <c r="C1409" s="3"/>
      <c r="D1409" s="3"/>
      <c r="E1409" s="3"/>
      <c r="F1409" s="3"/>
    </row>
    <row r="1410" spans="1:7" x14ac:dyDescent="0.3">
      <c r="A1410">
        <v>1409</v>
      </c>
      <c r="B1410" s="3">
        <v>84</v>
      </c>
      <c r="C1410" s="3"/>
      <c r="D1410" s="3"/>
      <c r="E1410" s="3"/>
      <c r="F1410" s="3"/>
    </row>
    <row r="1411" spans="1:7" x14ac:dyDescent="0.3">
      <c r="A1411">
        <v>1410</v>
      </c>
      <c r="B1411" s="3">
        <v>94</v>
      </c>
      <c r="C1411" s="3"/>
      <c r="D1411" s="3"/>
      <c r="E1411" s="3"/>
      <c r="F1411" s="3"/>
    </row>
    <row r="1412" spans="1:7" x14ac:dyDescent="0.3">
      <c r="A1412">
        <v>1411</v>
      </c>
      <c r="B1412" s="3">
        <v>96</v>
      </c>
      <c r="C1412" s="3"/>
      <c r="D1412" s="3"/>
      <c r="E1412" s="3"/>
      <c r="F1412" s="3"/>
    </row>
    <row r="1413" spans="1:7" x14ac:dyDescent="0.3">
      <c r="A1413">
        <v>1412</v>
      </c>
      <c r="B1413" s="3">
        <v>95</v>
      </c>
      <c r="C1413" s="3"/>
      <c r="D1413" s="3"/>
      <c r="E1413" s="3"/>
      <c r="F1413" s="3"/>
    </row>
    <row r="1414" spans="1:7" x14ac:dyDescent="0.3">
      <c r="A1414">
        <v>1413</v>
      </c>
      <c r="B1414" s="3">
        <v>87</v>
      </c>
      <c r="C1414" s="3"/>
      <c r="D1414" s="3"/>
      <c r="E1414" s="3"/>
      <c r="F1414" s="3"/>
    </row>
    <row r="1415" spans="1:7" x14ac:dyDescent="0.3">
      <c r="A1415">
        <v>1414</v>
      </c>
      <c r="B1415" s="3">
        <v>83</v>
      </c>
      <c r="C1415" s="3"/>
      <c r="D1415" s="3"/>
      <c r="E1415" s="3"/>
      <c r="F1415" s="3"/>
    </row>
    <row r="1416" spans="1:7" x14ac:dyDescent="0.3">
      <c r="A1416">
        <v>1415</v>
      </c>
      <c r="B1416" s="3">
        <v>48</v>
      </c>
      <c r="C1416" s="3">
        <v>48</v>
      </c>
      <c r="D1416" s="3">
        <v>48</v>
      </c>
      <c r="E1416" s="3"/>
      <c r="F1416" s="3">
        <v>1</v>
      </c>
      <c r="G1416">
        <v>1</v>
      </c>
    </row>
    <row r="1417" spans="1:7" x14ac:dyDescent="0.3">
      <c r="A1417">
        <v>1416</v>
      </c>
      <c r="B1417" s="3">
        <v>86</v>
      </c>
      <c r="C1417" s="3"/>
      <c r="D1417" s="3"/>
      <c r="E1417" s="3"/>
      <c r="F1417" s="3"/>
    </row>
    <row r="1418" spans="1:7" x14ac:dyDescent="0.3">
      <c r="A1418">
        <v>1417</v>
      </c>
      <c r="B1418" s="3">
        <v>77</v>
      </c>
      <c r="C1418" s="3"/>
      <c r="D1418" s="3"/>
      <c r="E1418" s="3"/>
      <c r="F1418" s="3"/>
    </row>
    <row r="1419" spans="1:7" x14ac:dyDescent="0.3">
      <c r="A1419">
        <v>1418</v>
      </c>
      <c r="B1419" s="3">
        <v>81</v>
      </c>
      <c r="C1419" s="3"/>
      <c r="D1419" s="3"/>
      <c r="E1419" s="3"/>
      <c r="F1419" s="3"/>
    </row>
    <row r="1420" spans="1:7" x14ac:dyDescent="0.3">
      <c r="A1420">
        <v>1419</v>
      </c>
      <c r="B1420" s="3">
        <v>63</v>
      </c>
      <c r="C1420" s="3"/>
      <c r="D1420" s="3">
        <v>63</v>
      </c>
      <c r="E1420" s="3"/>
      <c r="F1420" s="3"/>
      <c r="G1420">
        <v>1</v>
      </c>
    </row>
    <row r="1421" spans="1:7" x14ac:dyDescent="0.3">
      <c r="A1421">
        <v>1420</v>
      </c>
      <c r="B1421" s="3">
        <v>54</v>
      </c>
      <c r="C1421" s="3"/>
      <c r="D1421" s="3">
        <v>54</v>
      </c>
      <c r="E1421" s="3"/>
      <c r="F1421" s="3"/>
      <c r="G1421">
        <v>1</v>
      </c>
    </row>
    <row r="1422" spans="1:7" x14ac:dyDescent="0.3">
      <c r="A1422">
        <v>1421</v>
      </c>
      <c r="B1422" s="3">
        <v>99</v>
      </c>
      <c r="C1422" s="3"/>
      <c r="D1422" s="3"/>
      <c r="E1422" s="3"/>
      <c r="F1422" s="3"/>
    </row>
    <row r="1423" spans="1:7" x14ac:dyDescent="0.3">
      <c r="A1423">
        <v>1422</v>
      </c>
      <c r="B1423" s="3">
        <v>87</v>
      </c>
      <c r="C1423" s="3"/>
      <c r="D1423" s="3"/>
      <c r="E1423" s="3"/>
      <c r="F1423" s="3"/>
    </row>
    <row r="1424" spans="1:7" x14ac:dyDescent="0.3">
      <c r="A1424">
        <v>1423</v>
      </c>
      <c r="B1424" s="3">
        <v>91</v>
      </c>
      <c r="C1424" s="3"/>
      <c r="D1424" s="3"/>
      <c r="E1424" s="3"/>
      <c r="F1424" s="3"/>
    </row>
    <row r="1425" spans="1:8" x14ac:dyDescent="0.3">
      <c r="A1425">
        <v>1424</v>
      </c>
      <c r="B1425" s="3">
        <v>89</v>
      </c>
      <c r="C1425" s="3"/>
      <c r="D1425" s="3"/>
      <c r="E1425" s="3"/>
      <c r="F1425" s="3"/>
    </row>
    <row r="1426" spans="1:8" x14ac:dyDescent="0.3">
      <c r="A1426">
        <v>1425</v>
      </c>
      <c r="B1426" s="3">
        <v>94</v>
      </c>
      <c r="C1426" s="3"/>
      <c r="D1426" s="3"/>
      <c r="E1426" s="3"/>
      <c r="F1426" s="3"/>
    </row>
    <row r="1427" spans="1:8" x14ac:dyDescent="0.3">
      <c r="A1427">
        <v>1426</v>
      </c>
      <c r="B1427" s="3">
        <v>82</v>
      </c>
      <c r="C1427" s="3"/>
      <c r="D1427" s="3"/>
      <c r="E1427" s="3"/>
      <c r="F1427" s="3"/>
    </row>
    <row r="1428" spans="1:8" x14ac:dyDescent="0.3">
      <c r="A1428">
        <v>1427</v>
      </c>
      <c r="B1428" s="3">
        <v>71</v>
      </c>
      <c r="C1428" s="3"/>
      <c r="D1428" s="3"/>
      <c r="E1428" s="3">
        <v>71</v>
      </c>
      <c r="F1428" s="3"/>
      <c r="H1428">
        <v>1</v>
      </c>
    </row>
    <row r="1429" spans="1:8" x14ac:dyDescent="0.3">
      <c r="A1429">
        <v>1428</v>
      </c>
      <c r="B1429" s="3">
        <v>89</v>
      </c>
      <c r="C1429" s="3"/>
      <c r="D1429" s="3"/>
      <c r="E1429" s="3"/>
      <c r="F1429" s="3"/>
    </row>
    <row r="1430" spans="1:8" x14ac:dyDescent="0.3">
      <c r="A1430">
        <v>1429</v>
      </c>
      <c r="B1430" s="3">
        <v>56</v>
      </c>
      <c r="C1430" s="3"/>
      <c r="D1430" s="3">
        <v>56</v>
      </c>
      <c r="E1430" s="3"/>
      <c r="F1430" s="3"/>
      <c r="G1430">
        <v>1</v>
      </c>
    </row>
    <row r="1431" spans="1:8" x14ac:dyDescent="0.3">
      <c r="A1431">
        <v>1430</v>
      </c>
      <c r="B1431" s="3">
        <v>80</v>
      </c>
      <c r="C1431" s="3"/>
      <c r="D1431" s="3"/>
      <c r="E1431" s="3"/>
      <c r="F1431" s="3"/>
    </row>
    <row r="1432" spans="1:8" x14ac:dyDescent="0.3">
      <c r="A1432">
        <v>1431</v>
      </c>
      <c r="B1432" s="3">
        <v>88</v>
      </c>
      <c r="C1432" s="3"/>
      <c r="D1432" s="3"/>
      <c r="E1432" s="3"/>
      <c r="F1432" s="3"/>
    </row>
    <row r="1433" spans="1:8" x14ac:dyDescent="0.3">
      <c r="A1433">
        <v>1432</v>
      </c>
      <c r="B1433" s="3">
        <v>75</v>
      </c>
      <c r="C1433" s="3"/>
      <c r="D1433" s="3"/>
      <c r="E1433" s="3"/>
      <c r="F1433" s="3"/>
    </row>
    <row r="1434" spans="1:8" x14ac:dyDescent="0.3">
      <c r="A1434">
        <v>1433</v>
      </c>
      <c r="B1434" s="3">
        <v>90</v>
      </c>
      <c r="C1434" s="3"/>
      <c r="D1434" s="3"/>
      <c r="E1434" s="3"/>
      <c r="F1434" s="3"/>
    </row>
    <row r="1435" spans="1:8" x14ac:dyDescent="0.3">
      <c r="A1435">
        <v>1434</v>
      </c>
      <c r="B1435" s="3">
        <v>82</v>
      </c>
      <c r="C1435" s="3"/>
      <c r="D1435" s="3"/>
      <c r="E1435" s="3"/>
      <c r="F1435" s="3"/>
    </row>
    <row r="1436" spans="1:8" x14ac:dyDescent="0.3">
      <c r="A1436">
        <v>1435</v>
      </c>
      <c r="B1436" s="3">
        <v>90</v>
      </c>
      <c r="C1436" s="3"/>
      <c r="D1436" s="3"/>
      <c r="E1436" s="3"/>
      <c r="F1436" s="3"/>
    </row>
    <row r="1437" spans="1:8" x14ac:dyDescent="0.3">
      <c r="A1437">
        <v>1436</v>
      </c>
      <c r="B1437" s="3">
        <v>63</v>
      </c>
      <c r="C1437" s="3"/>
      <c r="D1437" s="3">
        <v>63</v>
      </c>
      <c r="E1437" s="3"/>
      <c r="F1437" s="3"/>
      <c r="G1437">
        <v>1</v>
      </c>
    </row>
    <row r="1438" spans="1:8" x14ac:dyDescent="0.3">
      <c r="A1438">
        <v>1437</v>
      </c>
      <c r="B1438" s="3">
        <v>85</v>
      </c>
      <c r="C1438" s="3"/>
      <c r="D1438" s="3"/>
      <c r="E1438" s="3"/>
      <c r="F1438" s="3"/>
    </row>
    <row r="1439" spans="1:8" x14ac:dyDescent="0.3">
      <c r="A1439">
        <v>1438</v>
      </c>
      <c r="B1439" s="3">
        <v>86</v>
      </c>
      <c r="C1439" s="3"/>
      <c r="D1439" s="3"/>
      <c r="E1439" s="3"/>
      <c r="F1439" s="3"/>
    </row>
    <row r="1440" spans="1:8" x14ac:dyDescent="0.3">
      <c r="A1440">
        <v>1439</v>
      </c>
      <c r="B1440" s="3">
        <v>92</v>
      </c>
      <c r="C1440" s="3"/>
      <c r="D1440" s="3"/>
      <c r="E1440" s="3"/>
      <c r="F1440" s="3"/>
    </row>
    <row r="1441" spans="1:8" x14ac:dyDescent="0.3">
      <c r="A1441">
        <v>1440</v>
      </c>
      <c r="B1441" s="3">
        <v>74</v>
      </c>
      <c r="C1441" s="3"/>
      <c r="D1441" s="3"/>
      <c r="E1441" s="3">
        <v>74</v>
      </c>
      <c r="F1441" s="3"/>
      <c r="H1441">
        <v>1</v>
      </c>
    </row>
    <row r="1442" spans="1:8" x14ac:dyDescent="0.3">
      <c r="A1442">
        <v>1441</v>
      </c>
      <c r="B1442" s="3">
        <v>85</v>
      </c>
      <c r="C1442" s="3"/>
      <c r="D1442" s="3"/>
      <c r="E1442" s="3"/>
      <c r="F1442" s="3"/>
    </row>
    <row r="1443" spans="1:8" x14ac:dyDescent="0.3">
      <c r="A1443">
        <v>1442</v>
      </c>
      <c r="B1443" s="3">
        <v>75</v>
      </c>
      <c r="C1443" s="3"/>
      <c r="D1443" s="3"/>
      <c r="E1443" s="3"/>
      <c r="F1443" s="3"/>
    </row>
    <row r="1444" spans="1:8" x14ac:dyDescent="0.3">
      <c r="A1444">
        <v>1443</v>
      </c>
      <c r="B1444" s="3">
        <v>87</v>
      </c>
      <c r="C1444" s="3"/>
      <c r="D1444" s="3"/>
      <c r="E1444" s="3"/>
      <c r="F1444" s="3"/>
    </row>
    <row r="1445" spans="1:8" x14ac:dyDescent="0.3">
      <c r="A1445">
        <v>1444</v>
      </c>
      <c r="B1445" s="3">
        <v>87</v>
      </c>
      <c r="C1445" s="3"/>
      <c r="D1445" s="3"/>
      <c r="E1445" s="3"/>
      <c r="F1445" s="3"/>
    </row>
    <row r="1446" spans="1:8" x14ac:dyDescent="0.3">
      <c r="A1446">
        <v>1445</v>
      </c>
      <c r="B1446" s="3">
        <v>90</v>
      </c>
      <c r="C1446" s="3"/>
      <c r="D1446" s="3"/>
      <c r="E1446" s="3"/>
      <c r="F1446" s="3"/>
    </row>
    <row r="1447" spans="1:8" x14ac:dyDescent="0.3">
      <c r="A1447">
        <v>1446</v>
      </c>
      <c r="B1447" s="3">
        <v>87</v>
      </c>
      <c r="C1447" s="3"/>
      <c r="D1447" s="3"/>
      <c r="E1447" s="3"/>
      <c r="F1447" s="3"/>
    </row>
    <row r="1448" spans="1:8" x14ac:dyDescent="0.3">
      <c r="A1448">
        <v>1447</v>
      </c>
      <c r="B1448" s="3">
        <v>82</v>
      </c>
      <c r="C1448" s="3"/>
      <c r="D1448" s="3"/>
      <c r="E1448" s="3"/>
      <c r="F1448" s="3"/>
    </row>
    <row r="1449" spans="1:8" x14ac:dyDescent="0.3">
      <c r="A1449">
        <v>1448</v>
      </c>
      <c r="B1449" s="3">
        <v>47</v>
      </c>
      <c r="C1449" s="3">
        <v>47</v>
      </c>
      <c r="D1449" s="3">
        <v>47</v>
      </c>
      <c r="E1449" s="3"/>
      <c r="F1449" s="3">
        <v>1</v>
      </c>
      <c r="G1449">
        <v>1</v>
      </c>
    </row>
    <row r="1450" spans="1:8" x14ac:dyDescent="0.3">
      <c r="A1450">
        <v>1449</v>
      </c>
      <c r="B1450" s="3">
        <v>73</v>
      </c>
      <c r="C1450" s="3"/>
      <c r="D1450" s="3"/>
      <c r="E1450" s="3">
        <v>73</v>
      </c>
      <c r="F1450" s="3"/>
      <c r="H1450">
        <v>1</v>
      </c>
    </row>
    <row r="1451" spans="1:8" x14ac:dyDescent="0.3">
      <c r="A1451">
        <v>1450</v>
      </c>
      <c r="B1451" s="3">
        <v>73</v>
      </c>
      <c r="C1451" s="3"/>
      <c r="D1451" s="3"/>
      <c r="E1451" s="3">
        <v>73</v>
      </c>
      <c r="F1451" s="3"/>
      <c r="H1451">
        <v>1</v>
      </c>
    </row>
    <row r="1452" spans="1:8" x14ac:dyDescent="0.3">
      <c r="A1452">
        <v>1451</v>
      </c>
      <c r="B1452" s="3">
        <v>42</v>
      </c>
      <c r="C1452" s="3">
        <v>42</v>
      </c>
      <c r="D1452" s="3">
        <v>42</v>
      </c>
      <c r="E1452" s="3"/>
      <c r="F1452" s="3">
        <v>1</v>
      </c>
      <c r="G1452">
        <v>1</v>
      </c>
    </row>
    <row r="1453" spans="1:8" x14ac:dyDescent="0.3">
      <c r="A1453">
        <v>1452</v>
      </c>
      <c r="B1453" s="3">
        <v>96</v>
      </c>
      <c r="C1453" s="3"/>
      <c r="D1453" s="3"/>
      <c r="E1453" s="3"/>
      <c r="F1453" s="3"/>
    </row>
    <row r="1454" spans="1:8" x14ac:dyDescent="0.3">
      <c r="A1454">
        <v>1453</v>
      </c>
      <c r="B1454" s="3">
        <v>80</v>
      </c>
      <c r="C1454" s="3"/>
      <c r="D1454" s="3"/>
      <c r="E1454" s="3"/>
      <c r="F1454" s="3"/>
    </row>
    <row r="1455" spans="1:8" x14ac:dyDescent="0.3">
      <c r="A1455">
        <v>1454</v>
      </c>
      <c r="B1455" s="3">
        <v>84</v>
      </c>
      <c r="C1455" s="3"/>
      <c r="D1455" s="3"/>
      <c r="E1455" s="3"/>
      <c r="F1455" s="3"/>
    </row>
    <row r="1456" spans="1:8" x14ac:dyDescent="0.3">
      <c r="A1456">
        <v>1455</v>
      </c>
      <c r="B1456" s="3">
        <v>50</v>
      </c>
      <c r="C1456" s="3"/>
      <c r="D1456" s="3">
        <v>50</v>
      </c>
      <c r="E1456" s="3"/>
      <c r="F1456" s="3"/>
      <c r="G1456">
        <v>1</v>
      </c>
    </row>
    <row r="1457" spans="1:7" x14ac:dyDescent="0.3">
      <c r="A1457">
        <v>1456</v>
      </c>
      <c r="B1457" s="3">
        <v>91</v>
      </c>
      <c r="C1457" s="3"/>
      <c r="D1457" s="3"/>
      <c r="E1457" s="3"/>
      <c r="F1457" s="3"/>
    </row>
    <row r="1458" spans="1:7" x14ac:dyDescent="0.3">
      <c r="A1458">
        <v>1457</v>
      </c>
      <c r="B1458" s="3">
        <v>94</v>
      </c>
      <c r="C1458" s="3"/>
      <c r="D1458" s="3"/>
      <c r="E1458" s="3"/>
      <c r="F1458" s="3"/>
    </row>
    <row r="1459" spans="1:7" x14ac:dyDescent="0.3">
      <c r="A1459">
        <v>1458</v>
      </c>
      <c r="B1459" s="3">
        <v>85</v>
      </c>
      <c r="C1459" s="3"/>
      <c r="D1459" s="3"/>
      <c r="E1459" s="3"/>
      <c r="F1459" s="3"/>
    </row>
    <row r="1460" spans="1:7" x14ac:dyDescent="0.3">
      <c r="A1460">
        <v>1459</v>
      </c>
      <c r="B1460" s="3">
        <v>85</v>
      </c>
      <c r="C1460" s="3"/>
      <c r="D1460" s="3"/>
      <c r="E1460" s="3"/>
      <c r="F1460" s="3"/>
    </row>
    <row r="1461" spans="1:7" x14ac:dyDescent="0.3">
      <c r="A1461">
        <v>1460</v>
      </c>
      <c r="B1461" s="3">
        <v>77</v>
      </c>
      <c r="C1461" s="3"/>
      <c r="D1461" s="3"/>
      <c r="E1461" s="3"/>
      <c r="F1461" s="3"/>
    </row>
    <row r="1462" spans="1:7" x14ac:dyDescent="0.3">
      <c r="A1462">
        <v>1461</v>
      </c>
      <c r="B1462" s="3">
        <v>51</v>
      </c>
      <c r="C1462" s="3"/>
      <c r="D1462" s="3">
        <v>51</v>
      </c>
      <c r="E1462" s="3"/>
      <c r="F1462" s="3"/>
      <c r="G1462">
        <v>1</v>
      </c>
    </row>
    <row r="1463" spans="1:7" x14ac:dyDescent="0.3">
      <c r="A1463">
        <v>1462</v>
      </c>
      <c r="B1463" s="3">
        <v>63</v>
      </c>
      <c r="C1463" s="3"/>
      <c r="D1463" s="3">
        <v>63</v>
      </c>
      <c r="E1463" s="3"/>
      <c r="F1463" s="3"/>
      <c r="G1463">
        <v>1</v>
      </c>
    </row>
    <row r="1464" spans="1:7" x14ac:dyDescent="0.3">
      <c r="A1464">
        <v>1463</v>
      </c>
      <c r="B1464" s="3">
        <v>83</v>
      </c>
      <c r="C1464" s="3"/>
      <c r="D1464" s="3"/>
      <c r="E1464" s="3"/>
      <c r="F1464" s="3"/>
    </row>
    <row r="1465" spans="1:7" x14ac:dyDescent="0.3">
      <c r="A1465">
        <v>1464</v>
      </c>
      <c r="B1465" s="3">
        <v>88</v>
      </c>
      <c r="C1465" s="3"/>
      <c r="D1465" s="3"/>
      <c r="E1465" s="3"/>
      <c r="F1465" s="3"/>
    </row>
    <row r="1466" spans="1:7" x14ac:dyDescent="0.3">
      <c r="A1466">
        <v>1465</v>
      </c>
      <c r="B1466" s="3">
        <v>85</v>
      </c>
      <c r="C1466" s="3"/>
      <c r="D1466" s="3"/>
      <c r="E1466" s="3"/>
      <c r="F1466" s="3"/>
    </row>
    <row r="1467" spans="1:7" x14ac:dyDescent="0.3">
      <c r="A1467">
        <v>1466</v>
      </c>
      <c r="B1467" s="3">
        <v>61</v>
      </c>
      <c r="C1467" s="3"/>
      <c r="D1467" s="3">
        <v>61</v>
      </c>
      <c r="E1467" s="3"/>
      <c r="F1467" s="3"/>
      <c r="G1467">
        <v>1</v>
      </c>
    </row>
    <row r="1468" spans="1:7" x14ac:dyDescent="0.3">
      <c r="A1468">
        <v>1467</v>
      </c>
      <c r="B1468" s="3">
        <v>88</v>
      </c>
      <c r="C1468" s="3"/>
      <c r="D1468" s="3"/>
      <c r="E1468" s="3"/>
      <c r="F1468" s="3"/>
    </row>
    <row r="1469" spans="1:7" x14ac:dyDescent="0.3">
      <c r="A1469">
        <v>1468</v>
      </c>
      <c r="B1469" s="3">
        <v>98</v>
      </c>
      <c r="C1469" s="3"/>
      <c r="D1469" s="3"/>
      <c r="E1469" s="3"/>
      <c r="F1469" s="3"/>
    </row>
    <row r="1470" spans="1:7" x14ac:dyDescent="0.3">
      <c r="A1470">
        <v>1469</v>
      </c>
      <c r="B1470" s="3">
        <v>94</v>
      </c>
      <c r="C1470" s="3"/>
      <c r="D1470" s="3"/>
      <c r="E1470" s="3"/>
      <c r="F1470" s="3"/>
    </row>
    <row r="1471" spans="1:7" x14ac:dyDescent="0.3">
      <c r="A1471">
        <v>1470</v>
      </c>
      <c r="B1471" s="3">
        <v>92</v>
      </c>
      <c r="C1471" s="3"/>
      <c r="D1471" s="3"/>
      <c r="E1471" s="3"/>
      <c r="F1471" s="3"/>
    </row>
    <row r="1472" spans="1:7" x14ac:dyDescent="0.3">
      <c r="A1472">
        <v>1471</v>
      </c>
      <c r="B1472" s="3">
        <v>89</v>
      </c>
      <c r="C1472" s="3"/>
      <c r="D1472" s="3"/>
      <c r="E1472" s="3"/>
      <c r="F1472" s="3"/>
    </row>
    <row r="1473" spans="1:8" x14ac:dyDescent="0.3">
      <c r="A1473">
        <v>1472</v>
      </c>
      <c r="B1473" s="3">
        <v>70</v>
      </c>
      <c r="C1473" s="3"/>
      <c r="D1473" s="3"/>
      <c r="E1473" s="3">
        <v>70</v>
      </c>
      <c r="F1473" s="3"/>
      <c r="H1473">
        <v>1</v>
      </c>
    </row>
    <row r="1474" spans="1:8" x14ac:dyDescent="0.3">
      <c r="A1474">
        <v>1473</v>
      </c>
      <c r="B1474" s="3">
        <v>68</v>
      </c>
      <c r="C1474" s="3"/>
      <c r="D1474" s="3"/>
      <c r="E1474" s="3">
        <v>68</v>
      </c>
      <c r="F1474" s="3"/>
      <c r="H1474">
        <v>1</v>
      </c>
    </row>
    <row r="1475" spans="1:8" x14ac:dyDescent="0.3">
      <c r="A1475">
        <v>1474</v>
      </c>
      <c r="B1475" s="3">
        <v>96</v>
      </c>
      <c r="C1475" s="3"/>
      <c r="D1475" s="3"/>
      <c r="E1475" s="3"/>
      <c r="F1475" s="3"/>
    </row>
    <row r="1476" spans="1:8" x14ac:dyDescent="0.3">
      <c r="A1476">
        <v>1475</v>
      </c>
      <c r="B1476" s="3">
        <v>85</v>
      </c>
      <c r="C1476" s="3"/>
      <c r="D1476" s="3"/>
      <c r="E1476" s="3"/>
      <c r="F1476" s="3"/>
    </row>
    <row r="1477" spans="1:8" x14ac:dyDescent="0.3">
      <c r="A1477">
        <v>1476</v>
      </c>
      <c r="B1477" s="3">
        <v>46</v>
      </c>
      <c r="C1477" s="3">
        <v>46</v>
      </c>
      <c r="D1477" s="3">
        <v>46</v>
      </c>
      <c r="E1477" s="3"/>
      <c r="F1477" s="3">
        <v>1</v>
      </c>
      <c r="G1477">
        <v>1</v>
      </c>
    </row>
    <row r="1478" spans="1:8" x14ac:dyDescent="0.3">
      <c r="A1478">
        <v>1477</v>
      </c>
      <c r="B1478" s="3">
        <v>90</v>
      </c>
      <c r="C1478" s="3"/>
      <c r="D1478" s="3"/>
      <c r="E1478" s="3"/>
      <c r="F1478" s="3"/>
    </row>
    <row r="1479" spans="1:8" x14ac:dyDescent="0.3">
      <c r="A1479">
        <v>1478</v>
      </c>
      <c r="B1479" s="3">
        <v>84</v>
      </c>
      <c r="C1479" s="3"/>
      <c r="D1479" s="3"/>
      <c r="E1479" s="3"/>
      <c r="F1479" s="3"/>
    </row>
    <row r="1480" spans="1:8" x14ac:dyDescent="0.3">
      <c r="A1480">
        <v>1479</v>
      </c>
      <c r="B1480" s="3">
        <v>84</v>
      </c>
      <c r="C1480" s="3"/>
      <c r="D1480" s="3"/>
      <c r="E1480" s="3"/>
      <c r="F1480" s="3"/>
    </row>
    <row r="1481" spans="1:8" x14ac:dyDescent="0.3">
      <c r="A1481">
        <v>1480</v>
      </c>
      <c r="B1481" s="3">
        <v>89</v>
      </c>
      <c r="C1481" s="3"/>
      <c r="D1481" s="3"/>
      <c r="E1481" s="3"/>
      <c r="F1481" s="3"/>
    </row>
    <row r="1482" spans="1:8" x14ac:dyDescent="0.3">
      <c r="A1482">
        <v>1481</v>
      </c>
      <c r="B1482" s="3">
        <v>94</v>
      </c>
      <c r="C1482" s="3"/>
      <c r="D1482" s="3"/>
      <c r="E1482" s="3"/>
      <c r="F1482" s="3"/>
    </row>
    <row r="1483" spans="1:8" x14ac:dyDescent="0.3">
      <c r="A1483">
        <v>1482</v>
      </c>
      <c r="B1483" s="3">
        <v>86</v>
      </c>
      <c r="C1483" s="3"/>
      <c r="D1483" s="3"/>
      <c r="E1483" s="3"/>
      <c r="F1483" s="3"/>
    </row>
    <row r="1484" spans="1:8" x14ac:dyDescent="0.3">
      <c r="A1484">
        <v>1483</v>
      </c>
      <c r="B1484" s="3">
        <v>71</v>
      </c>
      <c r="C1484" s="3"/>
      <c r="D1484" s="3"/>
      <c r="E1484" s="3">
        <v>71</v>
      </c>
      <c r="F1484" s="3"/>
      <c r="H1484">
        <v>1</v>
      </c>
    </row>
    <row r="1485" spans="1:8" x14ac:dyDescent="0.3">
      <c r="A1485">
        <v>1484</v>
      </c>
      <c r="B1485" s="3">
        <v>59</v>
      </c>
      <c r="C1485" s="3"/>
      <c r="D1485" s="3">
        <v>59</v>
      </c>
      <c r="E1485" s="3"/>
      <c r="F1485" s="3"/>
      <c r="G1485">
        <v>1</v>
      </c>
    </row>
    <row r="1486" spans="1:8" x14ac:dyDescent="0.3">
      <c r="A1486">
        <v>1485</v>
      </c>
      <c r="B1486" s="3">
        <v>83</v>
      </c>
      <c r="C1486" s="3"/>
      <c r="D1486" s="3"/>
      <c r="E1486" s="3"/>
      <c r="F1486" s="3"/>
    </row>
    <row r="1487" spans="1:8" x14ac:dyDescent="0.3">
      <c r="A1487">
        <v>1486</v>
      </c>
      <c r="B1487" s="3">
        <v>83</v>
      </c>
      <c r="C1487" s="3"/>
      <c r="D1487" s="3"/>
      <c r="E1487" s="3"/>
      <c r="F1487" s="3"/>
    </row>
    <row r="1488" spans="1:8" x14ac:dyDescent="0.3">
      <c r="A1488">
        <v>1487</v>
      </c>
      <c r="B1488" s="3">
        <v>85</v>
      </c>
      <c r="C1488" s="3"/>
      <c r="D1488" s="3"/>
      <c r="E1488" s="3"/>
      <c r="F1488" s="3"/>
    </row>
    <row r="1489" spans="1:8" x14ac:dyDescent="0.3">
      <c r="A1489">
        <v>1488</v>
      </c>
      <c r="B1489" s="3">
        <v>92</v>
      </c>
      <c r="C1489" s="3"/>
      <c r="D1489" s="3"/>
      <c r="E1489" s="3"/>
      <c r="F1489" s="3"/>
    </row>
    <row r="1490" spans="1:8" x14ac:dyDescent="0.3">
      <c r="A1490">
        <v>1489</v>
      </c>
      <c r="B1490" s="3">
        <v>87</v>
      </c>
      <c r="C1490" s="3"/>
      <c r="D1490" s="3"/>
      <c r="E1490" s="3"/>
      <c r="F1490" s="3"/>
    </row>
    <row r="1491" spans="1:8" x14ac:dyDescent="0.3">
      <c r="A1491">
        <v>1490</v>
      </c>
      <c r="B1491" s="3">
        <v>90</v>
      </c>
      <c r="C1491" s="3"/>
      <c r="D1491" s="3"/>
      <c r="E1491" s="3"/>
      <c r="F1491" s="3"/>
    </row>
    <row r="1492" spans="1:8" x14ac:dyDescent="0.3">
      <c r="A1492">
        <v>1491</v>
      </c>
      <c r="B1492" s="3">
        <v>94</v>
      </c>
      <c r="C1492" s="3"/>
      <c r="D1492" s="3"/>
      <c r="E1492" s="3"/>
      <c r="F1492" s="3"/>
    </row>
    <row r="1493" spans="1:8" x14ac:dyDescent="0.3">
      <c r="A1493">
        <v>1492</v>
      </c>
      <c r="B1493" s="3">
        <v>87</v>
      </c>
      <c r="C1493" s="3"/>
      <c r="D1493" s="3"/>
      <c r="E1493" s="3"/>
      <c r="F1493" s="3"/>
    </row>
    <row r="1494" spans="1:8" x14ac:dyDescent="0.3">
      <c r="A1494">
        <v>1493</v>
      </c>
      <c r="B1494" s="3">
        <v>79</v>
      </c>
      <c r="C1494" s="3"/>
      <c r="D1494" s="3"/>
      <c r="E1494" s="3"/>
      <c r="F1494" s="3"/>
    </row>
    <row r="1495" spans="1:8" x14ac:dyDescent="0.3">
      <c r="A1495">
        <v>1494</v>
      </c>
      <c r="B1495" s="3">
        <v>89</v>
      </c>
      <c r="C1495" s="3"/>
      <c r="D1495" s="3"/>
      <c r="E1495" s="3"/>
      <c r="F1495" s="3"/>
    </row>
    <row r="1496" spans="1:8" x14ac:dyDescent="0.3">
      <c r="A1496">
        <v>1495</v>
      </c>
      <c r="B1496" s="3">
        <v>80</v>
      </c>
      <c r="C1496" s="3"/>
      <c r="D1496" s="3"/>
      <c r="E1496" s="3"/>
      <c r="F1496" s="3"/>
    </row>
    <row r="1497" spans="1:8" x14ac:dyDescent="0.3">
      <c r="A1497">
        <v>1496</v>
      </c>
      <c r="B1497" s="3">
        <v>65</v>
      </c>
      <c r="C1497" s="3"/>
      <c r="D1497" s="3"/>
      <c r="E1497" s="3">
        <v>65</v>
      </c>
      <c r="F1497" s="3"/>
      <c r="H1497">
        <v>1</v>
      </c>
    </row>
    <row r="1498" spans="1:8" x14ac:dyDescent="0.3">
      <c r="A1498">
        <v>1497</v>
      </c>
      <c r="B1498" s="3">
        <v>73</v>
      </c>
      <c r="C1498" s="3"/>
      <c r="D1498" s="3"/>
      <c r="E1498" s="3">
        <v>73</v>
      </c>
      <c r="F1498" s="3"/>
      <c r="H1498">
        <v>1</v>
      </c>
    </row>
    <row r="1499" spans="1:8" x14ac:dyDescent="0.3">
      <c r="A1499">
        <v>1498</v>
      </c>
      <c r="B1499" s="3">
        <v>73</v>
      </c>
      <c r="C1499" s="3"/>
      <c r="D1499" s="3"/>
      <c r="E1499" s="3">
        <v>73</v>
      </c>
      <c r="F1499" s="3"/>
      <c r="H1499">
        <v>1</v>
      </c>
    </row>
    <row r="1500" spans="1:8" x14ac:dyDescent="0.3">
      <c r="A1500">
        <v>1499</v>
      </c>
      <c r="B1500" s="3">
        <v>89</v>
      </c>
      <c r="C1500" s="3"/>
      <c r="D1500" s="3"/>
      <c r="E1500" s="3"/>
      <c r="F1500" s="3"/>
    </row>
    <row r="1501" spans="1:8" x14ac:dyDescent="0.3">
      <c r="A1501">
        <v>1500</v>
      </c>
      <c r="B1501" s="3">
        <v>90</v>
      </c>
      <c r="C1501" s="3"/>
      <c r="D1501" s="3"/>
      <c r="E1501" s="3"/>
      <c r="F1501" s="3"/>
    </row>
    <row r="1502" spans="1:8" x14ac:dyDescent="0.3">
      <c r="A1502">
        <v>1501</v>
      </c>
      <c r="B1502" s="3">
        <v>91</v>
      </c>
      <c r="C1502" s="3"/>
      <c r="D1502" s="3"/>
      <c r="E1502" s="3"/>
      <c r="F1502" s="3"/>
    </row>
    <row r="1503" spans="1:8" x14ac:dyDescent="0.3">
      <c r="A1503">
        <v>1502</v>
      </c>
      <c r="B1503" s="3">
        <v>92</v>
      </c>
      <c r="C1503" s="3"/>
      <c r="D1503" s="3"/>
      <c r="E1503" s="3"/>
      <c r="F1503" s="3"/>
    </row>
    <row r="1504" spans="1:8" x14ac:dyDescent="0.3">
      <c r="A1504">
        <v>1503</v>
      </c>
      <c r="B1504" s="3">
        <v>98</v>
      </c>
      <c r="C1504" s="3"/>
      <c r="D1504" s="3"/>
      <c r="E1504" s="3"/>
      <c r="F1504" s="3"/>
    </row>
    <row r="1505" spans="1:8" x14ac:dyDescent="0.3">
      <c r="A1505">
        <v>1504</v>
      </c>
      <c r="B1505" s="3">
        <v>94</v>
      </c>
      <c r="C1505" s="3"/>
      <c r="D1505" s="3"/>
      <c r="E1505" s="3"/>
      <c r="F1505" s="3"/>
    </row>
    <row r="1506" spans="1:8" x14ac:dyDescent="0.3">
      <c r="A1506">
        <v>1505</v>
      </c>
      <c r="B1506" s="3">
        <v>91</v>
      </c>
      <c r="C1506" s="3"/>
      <c r="D1506" s="3"/>
      <c r="E1506" s="3"/>
      <c r="F1506" s="3"/>
    </row>
    <row r="1507" spans="1:8" x14ac:dyDescent="0.3">
      <c r="A1507">
        <v>1506</v>
      </c>
      <c r="B1507" s="3">
        <v>64</v>
      </c>
      <c r="C1507" s="3"/>
      <c r="D1507" s="3">
        <v>64</v>
      </c>
      <c r="E1507" s="3"/>
      <c r="F1507" s="3"/>
      <c r="G1507">
        <v>1</v>
      </c>
    </row>
    <row r="1508" spans="1:8" x14ac:dyDescent="0.3">
      <c r="A1508">
        <v>1507</v>
      </c>
      <c r="B1508" s="3">
        <v>60</v>
      </c>
      <c r="C1508" s="3"/>
      <c r="D1508" s="3">
        <v>60</v>
      </c>
      <c r="E1508" s="3"/>
      <c r="F1508" s="3"/>
      <c r="G1508">
        <v>1</v>
      </c>
    </row>
    <row r="1509" spans="1:8" x14ac:dyDescent="0.3">
      <c r="A1509">
        <v>1508</v>
      </c>
      <c r="B1509" s="3">
        <v>89</v>
      </c>
      <c r="C1509" s="3"/>
      <c r="D1509" s="3"/>
      <c r="E1509" s="3"/>
      <c r="F1509" s="3"/>
    </row>
    <row r="1510" spans="1:8" x14ac:dyDescent="0.3">
      <c r="A1510">
        <v>1509</v>
      </c>
      <c r="B1510" s="3">
        <v>84</v>
      </c>
      <c r="C1510" s="3"/>
      <c r="D1510" s="3"/>
      <c r="E1510" s="3"/>
      <c r="F1510" s="3"/>
    </row>
    <row r="1511" spans="1:8" x14ac:dyDescent="0.3">
      <c r="A1511">
        <v>1510</v>
      </c>
      <c r="B1511" s="3">
        <v>82</v>
      </c>
      <c r="C1511" s="3"/>
      <c r="D1511" s="3"/>
      <c r="E1511" s="3"/>
      <c r="F1511" s="3"/>
    </row>
    <row r="1512" spans="1:8" x14ac:dyDescent="0.3">
      <c r="A1512">
        <v>1511</v>
      </c>
      <c r="B1512" s="3">
        <v>84</v>
      </c>
      <c r="C1512" s="3"/>
      <c r="D1512" s="3"/>
      <c r="E1512" s="3"/>
      <c r="F1512" s="3"/>
    </row>
    <row r="1513" spans="1:8" x14ac:dyDescent="0.3">
      <c r="A1513">
        <v>1512</v>
      </c>
      <c r="B1513" s="3">
        <v>87</v>
      </c>
      <c r="C1513" s="3"/>
      <c r="D1513" s="3"/>
      <c r="E1513" s="3"/>
      <c r="F1513" s="3"/>
    </row>
    <row r="1514" spans="1:8" x14ac:dyDescent="0.3">
      <c r="A1514">
        <v>1513</v>
      </c>
      <c r="B1514" s="3">
        <v>72</v>
      </c>
      <c r="C1514" s="3"/>
      <c r="D1514" s="3"/>
      <c r="E1514" s="3">
        <v>72</v>
      </c>
      <c r="F1514" s="3"/>
      <c r="H1514">
        <v>1</v>
      </c>
    </row>
    <row r="1515" spans="1:8" x14ac:dyDescent="0.3">
      <c r="A1515">
        <v>1514</v>
      </c>
      <c r="B1515" s="3">
        <v>89</v>
      </c>
      <c r="C1515" s="3"/>
      <c r="D1515" s="3"/>
      <c r="E1515" s="3"/>
      <c r="F1515" s="3"/>
    </row>
    <row r="1516" spans="1:8" x14ac:dyDescent="0.3">
      <c r="A1516">
        <v>1515</v>
      </c>
      <c r="B1516" s="3">
        <v>82</v>
      </c>
      <c r="C1516" s="3"/>
      <c r="D1516" s="3"/>
      <c r="E1516" s="3"/>
      <c r="F1516" s="3"/>
    </row>
    <row r="1517" spans="1:8" x14ac:dyDescent="0.3">
      <c r="A1517">
        <v>1516</v>
      </c>
      <c r="B1517" s="3">
        <v>79</v>
      </c>
      <c r="C1517" s="3"/>
      <c r="D1517" s="3"/>
      <c r="E1517" s="3"/>
      <c r="F1517" s="3"/>
    </row>
    <row r="1518" spans="1:8" x14ac:dyDescent="0.3">
      <c r="A1518">
        <v>1517</v>
      </c>
      <c r="B1518" s="3">
        <v>58</v>
      </c>
      <c r="C1518" s="3"/>
      <c r="D1518" s="3">
        <v>58</v>
      </c>
      <c r="E1518" s="3"/>
      <c r="F1518" s="3"/>
      <c r="G1518">
        <v>1</v>
      </c>
    </row>
    <row r="1519" spans="1:8" x14ac:dyDescent="0.3">
      <c r="A1519">
        <v>1518</v>
      </c>
      <c r="B1519" s="3">
        <v>75</v>
      </c>
      <c r="C1519" s="3"/>
      <c r="D1519" s="3"/>
      <c r="E1519" s="3"/>
      <c r="F1519" s="3"/>
    </row>
    <row r="1520" spans="1:8" x14ac:dyDescent="0.3">
      <c r="A1520">
        <v>1519</v>
      </c>
      <c r="B1520" s="3">
        <v>91</v>
      </c>
      <c r="C1520" s="3"/>
      <c r="D1520" s="3"/>
      <c r="E1520" s="3"/>
      <c r="F1520" s="3"/>
    </row>
    <row r="1521" spans="1:8" x14ac:dyDescent="0.3">
      <c r="A1521">
        <v>1520</v>
      </c>
      <c r="B1521" s="3">
        <v>85</v>
      </c>
      <c r="C1521" s="3"/>
      <c r="D1521" s="3"/>
      <c r="E1521" s="3"/>
      <c r="F1521" s="3"/>
    </row>
    <row r="1522" spans="1:8" x14ac:dyDescent="0.3">
      <c r="A1522">
        <v>1521</v>
      </c>
      <c r="B1522" s="3">
        <v>89</v>
      </c>
      <c r="C1522" s="3"/>
      <c r="D1522" s="3"/>
      <c r="E1522" s="3"/>
      <c r="F1522" s="3"/>
    </row>
    <row r="1523" spans="1:8" x14ac:dyDescent="0.3">
      <c r="A1523">
        <v>1522</v>
      </c>
      <c r="B1523" s="3">
        <v>66</v>
      </c>
      <c r="C1523" s="3"/>
      <c r="D1523" s="3"/>
      <c r="E1523" s="3">
        <v>66</v>
      </c>
      <c r="F1523" s="3"/>
      <c r="H1523">
        <v>1</v>
      </c>
    </row>
    <row r="1524" spans="1:8" x14ac:dyDescent="0.3">
      <c r="A1524">
        <v>1523</v>
      </c>
      <c r="B1524" s="3">
        <v>81</v>
      </c>
      <c r="C1524" s="3"/>
      <c r="D1524" s="3"/>
      <c r="E1524" s="3"/>
      <c r="F1524" s="3"/>
    </row>
    <row r="1525" spans="1:8" x14ac:dyDescent="0.3">
      <c r="A1525">
        <v>1524</v>
      </c>
      <c r="B1525" s="3">
        <v>89</v>
      </c>
      <c r="C1525" s="3"/>
      <c r="D1525" s="3"/>
      <c r="E1525" s="3"/>
      <c r="F1525" s="3"/>
    </row>
    <row r="1526" spans="1:8" x14ac:dyDescent="0.3">
      <c r="A1526">
        <v>1525</v>
      </c>
      <c r="B1526" s="3">
        <v>89</v>
      </c>
      <c r="C1526" s="3"/>
      <c r="D1526" s="3"/>
      <c r="E1526" s="3"/>
      <c r="F1526" s="3"/>
    </row>
    <row r="1527" spans="1:8" x14ac:dyDescent="0.3">
      <c r="A1527">
        <v>1526</v>
      </c>
      <c r="B1527" s="3">
        <v>53</v>
      </c>
      <c r="C1527" s="3"/>
      <c r="D1527" s="3">
        <v>53</v>
      </c>
      <c r="E1527" s="3"/>
      <c r="F1527" s="3"/>
      <c r="G1527">
        <v>1</v>
      </c>
    </row>
    <row r="1528" spans="1:8" x14ac:dyDescent="0.3">
      <c r="A1528">
        <v>1527</v>
      </c>
      <c r="B1528" s="3">
        <v>98</v>
      </c>
      <c r="C1528" s="3"/>
      <c r="D1528" s="3"/>
      <c r="E1528" s="3"/>
      <c r="F1528" s="3"/>
    </row>
    <row r="1529" spans="1:8" x14ac:dyDescent="0.3">
      <c r="A1529">
        <v>1528</v>
      </c>
      <c r="B1529" s="3">
        <v>95</v>
      </c>
      <c r="C1529" s="3"/>
      <c r="D1529" s="3"/>
      <c r="E1529" s="3"/>
      <c r="F1529" s="3"/>
    </row>
    <row r="1530" spans="1:8" x14ac:dyDescent="0.3">
      <c r="A1530">
        <v>1529</v>
      </c>
      <c r="B1530" s="3">
        <v>78</v>
      </c>
      <c r="C1530" s="3"/>
      <c r="D1530" s="3"/>
      <c r="E1530" s="3"/>
      <c r="F1530" s="3"/>
    </row>
    <row r="1531" spans="1:8" x14ac:dyDescent="0.3">
      <c r="A1531">
        <v>1530</v>
      </c>
      <c r="B1531" s="3">
        <v>80</v>
      </c>
      <c r="C1531" s="3"/>
      <c r="D1531" s="3"/>
      <c r="E1531" s="3"/>
      <c r="F1531" s="3"/>
    </row>
    <row r="1532" spans="1:8" x14ac:dyDescent="0.3">
      <c r="A1532">
        <v>1531</v>
      </c>
      <c r="B1532" s="3">
        <v>52</v>
      </c>
      <c r="C1532" s="3"/>
      <c r="D1532" s="3">
        <v>52</v>
      </c>
      <c r="E1532" s="3"/>
      <c r="F1532" s="3"/>
      <c r="G1532">
        <v>1</v>
      </c>
    </row>
    <row r="1533" spans="1:8" x14ac:dyDescent="0.3">
      <c r="A1533">
        <v>1532</v>
      </c>
      <c r="B1533" s="3">
        <v>96</v>
      </c>
      <c r="C1533" s="3"/>
      <c r="D1533" s="3"/>
      <c r="E1533" s="3"/>
      <c r="F1533" s="3"/>
    </row>
    <row r="1534" spans="1:8" x14ac:dyDescent="0.3">
      <c r="A1534">
        <v>1533</v>
      </c>
      <c r="B1534" s="3">
        <v>84</v>
      </c>
      <c r="C1534" s="3"/>
      <c r="D1534" s="3"/>
      <c r="E1534" s="3"/>
      <c r="F1534" s="3"/>
    </row>
    <row r="1535" spans="1:8" x14ac:dyDescent="0.3">
      <c r="A1535">
        <v>1534</v>
      </c>
      <c r="B1535" s="3">
        <v>91</v>
      </c>
      <c r="C1535" s="3"/>
      <c r="D1535" s="3"/>
      <c r="E1535" s="3"/>
      <c r="F1535" s="3"/>
    </row>
    <row r="1536" spans="1:8" x14ac:dyDescent="0.3">
      <c r="A1536">
        <v>1535</v>
      </c>
      <c r="B1536" s="3">
        <v>86</v>
      </c>
      <c r="C1536" s="3"/>
      <c r="D1536" s="3"/>
      <c r="E1536" s="3"/>
      <c r="F1536" s="3"/>
    </row>
    <row r="1537" spans="1:6" x14ac:dyDescent="0.3">
      <c r="A1537">
        <v>1536</v>
      </c>
      <c r="B1537" s="3">
        <v>79</v>
      </c>
      <c r="C1537" s="3"/>
      <c r="D1537" s="3"/>
      <c r="E1537" s="3"/>
      <c r="F1537" s="3"/>
    </row>
    <row r="1538" spans="1:6" x14ac:dyDescent="0.3">
      <c r="A1538">
        <v>1537</v>
      </c>
      <c r="B1538" s="3">
        <v>92</v>
      </c>
      <c r="C1538" s="3"/>
      <c r="D1538" s="3"/>
      <c r="E1538" s="3"/>
      <c r="F1538" s="3"/>
    </row>
    <row r="1539" spans="1:6" x14ac:dyDescent="0.3">
      <c r="A1539">
        <v>1538</v>
      </c>
      <c r="B1539" s="3">
        <v>85</v>
      </c>
      <c r="C1539" s="3"/>
      <c r="D1539" s="3"/>
      <c r="E1539" s="3"/>
      <c r="F1539" s="3"/>
    </row>
    <row r="1540" spans="1:6" x14ac:dyDescent="0.3">
      <c r="A1540">
        <v>1539</v>
      </c>
      <c r="B1540" s="3">
        <v>85</v>
      </c>
      <c r="C1540" s="3"/>
      <c r="D1540" s="3"/>
      <c r="E1540" s="3"/>
      <c r="F1540" s="3"/>
    </row>
    <row r="1541" spans="1:6" x14ac:dyDescent="0.3">
      <c r="A1541">
        <v>1540</v>
      </c>
      <c r="B1541" s="3">
        <v>91</v>
      </c>
      <c r="C1541" s="3"/>
      <c r="D1541" s="3"/>
      <c r="E1541" s="3"/>
      <c r="F1541" s="3"/>
    </row>
    <row r="1542" spans="1:6" x14ac:dyDescent="0.3">
      <c r="A1542">
        <v>1541</v>
      </c>
      <c r="B1542" s="3">
        <v>91</v>
      </c>
      <c r="C1542" s="3"/>
      <c r="D1542" s="3"/>
      <c r="E1542" s="3"/>
      <c r="F1542" s="3"/>
    </row>
    <row r="1543" spans="1:6" x14ac:dyDescent="0.3">
      <c r="A1543">
        <v>1542</v>
      </c>
      <c r="B1543" s="3">
        <v>92</v>
      </c>
      <c r="C1543" s="3"/>
      <c r="D1543" s="3"/>
      <c r="E1543" s="3"/>
      <c r="F1543" s="3"/>
    </row>
    <row r="1544" spans="1:6" x14ac:dyDescent="0.3">
      <c r="A1544">
        <v>1543</v>
      </c>
      <c r="B1544" s="3">
        <v>92</v>
      </c>
      <c r="C1544" s="3"/>
      <c r="D1544" s="3"/>
      <c r="E1544" s="3"/>
      <c r="F1544" s="3"/>
    </row>
    <row r="1545" spans="1:6" x14ac:dyDescent="0.3">
      <c r="A1545">
        <v>1544</v>
      </c>
      <c r="B1545" s="3">
        <v>94</v>
      </c>
      <c r="C1545" s="3"/>
      <c r="D1545" s="3"/>
      <c r="E1545" s="3"/>
      <c r="F1545" s="3"/>
    </row>
    <row r="1546" spans="1:6" x14ac:dyDescent="0.3">
      <c r="A1546">
        <v>1545</v>
      </c>
      <c r="B1546" s="3">
        <v>91</v>
      </c>
      <c r="C1546" s="3"/>
      <c r="D1546" s="3"/>
      <c r="E1546" s="3"/>
      <c r="F1546" s="3"/>
    </row>
    <row r="1547" spans="1:6" x14ac:dyDescent="0.3">
      <c r="A1547">
        <v>1546</v>
      </c>
      <c r="B1547" s="3">
        <v>83</v>
      </c>
      <c r="C1547" s="3"/>
      <c r="D1547" s="3"/>
      <c r="E1547" s="3"/>
      <c r="F1547" s="3"/>
    </row>
    <row r="1548" spans="1:6" x14ac:dyDescent="0.3">
      <c r="A1548">
        <v>1547</v>
      </c>
      <c r="B1548" s="3">
        <v>90</v>
      </c>
      <c r="C1548" s="3"/>
      <c r="D1548" s="3"/>
      <c r="E1548" s="3"/>
      <c r="F1548" s="3"/>
    </row>
    <row r="1549" spans="1:6" x14ac:dyDescent="0.3">
      <c r="A1549">
        <v>1548</v>
      </c>
      <c r="B1549" s="3">
        <v>89</v>
      </c>
      <c r="C1549" s="3"/>
      <c r="D1549" s="3"/>
      <c r="E1549" s="3"/>
      <c r="F1549" s="3"/>
    </row>
    <row r="1550" spans="1:6" x14ac:dyDescent="0.3">
      <c r="A1550">
        <v>1549</v>
      </c>
      <c r="B1550" s="3">
        <v>91</v>
      </c>
      <c r="C1550" s="3"/>
      <c r="D1550" s="3"/>
      <c r="E1550" s="3"/>
      <c r="F1550" s="3"/>
    </row>
    <row r="1551" spans="1:6" x14ac:dyDescent="0.3">
      <c r="A1551">
        <v>1550</v>
      </c>
      <c r="B1551" s="3">
        <v>95</v>
      </c>
      <c r="C1551" s="3"/>
      <c r="D1551" s="3"/>
      <c r="E1551" s="3"/>
      <c r="F1551" s="3"/>
    </row>
    <row r="1552" spans="1:6" x14ac:dyDescent="0.3">
      <c r="A1552">
        <v>1551</v>
      </c>
      <c r="B1552" s="3">
        <v>91</v>
      </c>
      <c r="C1552" s="3"/>
      <c r="D1552" s="3"/>
      <c r="E1552" s="3"/>
      <c r="F1552" s="3"/>
    </row>
    <row r="1553" spans="1:7" x14ac:dyDescent="0.3">
      <c r="A1553">
        <v>1552</v>
      </c>
      <c r="B1553" s="3">
        <v>80</v>
      </c>
      <c r="C1553" s="3"/>
      <c r="D1553" s="3"/>
      <c r="E1553" s="3"/>
      <c r="F1553" s="3"/>
    </row>
    <row r="1554" spans="1:7" x14ac:dyDescent="0.3">
      <c r="A1554">
        <v>1553</v>
      </c>
      <c r="B1554" s="3">
        <v>75</v>
      </c>
      <c r="C1554" s="3"/>
      <c r="D1554" s="3"/>
      <c r="E1554" s="3"/>
      <c r="F1554" s="3"/>
    </row>
    <row r="1555" spans="1:7" x14ac:dyDescent="0.3">
      <c r="A1555">
        <v>1554</v>
      </c>
      <c r="B1555" s="3">
        <v>100</v>
      </c>
      <c r="C1555" s="3"/>
      <c r="D1555" s="3"/>
      <c r="E1555" s="3"/>
      <c r="F1555" s="3"/>
    </row>
    <row r="1556" spans="1:7" x14ac:dyDescent="0.3">
      <c r="A1556">
        <v>1555</v>
      </c>
      <c r="B1556" s="3">
        <v>76</v>
      </c>
      <c r="C1556" s="3"/>
      <c r="D1556" s="3"/>
      <c r="E1556" s="3"/>
      <c r="F1556" s="3"/>
    </row>
    <row r="1557" spans="1:7" x14ac:dyDescent="0.3">
      <c r="A1557">
        <v>1556</v>
      </c>
      <c r="B1557" s="3">
        <v>59</v>
      </c>
      <c r="C1557" s="3"/>
      <c r="D1557" s="3">
        <v>59</v>
      </c>
      <c r="E1557" s="3"/>
      <c r="F1557" s="3"/>
      <c r="G1557">
        <v>1</v>
      </c>
    </row>
    <row r="1558" spans="1:7" x14ac:dyDescent="0.3">
      <c r="A1558">
        <v>1557</v>
      </c>
      <c r="B1558" s="3">
        <v>91</v>
      </c>
      <c r="C1558" s="3"/>
      <c r="D1558" s="3"/>
      <c r="E1558" s="3"/>
      <c r="F1558" s="3"/>
    </row>
    <row r="1559" spans="1:7" x14ac:dyDescent="0.3">
      <c r="A1559">
        <v>1558</v>
      </c>
      <c r="B1559" s="3">
        <v>94</v>
      </c>
      <c r="C1559" s="3"/>
      <c r="D1559" s="3"/>
      <c r="E1559" s="3"/>
      <c r="F1559" s="3"/>
    </row>
    <row r="1560" spans="1:7" x14ac:dyDescent="0.3">
      <c r="A1560">
        <v>1559</v>
      </c>
      <c r="B1560" s="3">
        <v>80</v>
      </c>
      <c r="C1560" s="3"/>
      <c r="D1560" s="3"/>
      <c r="E1560" s="3"/>
      <c r="F1560" s="3"/>
    </row>
    <row r="1561" spans="1:7" x14ac:dyDescent="0.3">
      <c r="A1561">
        <v>1560</v>
      </c>
      <c r="B1561" s="3">
        <v>92</v>
      </c>
      <c r="C1561" s="3"/>
      <c r="D1561" s="3"/>
      <c r="E1561" s="3"/>
      <c r="F1561" s="3"/>
    </row>
    <row r="1562" spans="1:7" x14ac:dyDescent="0.3">
      <c r="A1562">
        <v>1561</v>
      </c>
      <c r="B1562" s="3">
        <v>94</v>
      </c>
      <c r="C1562" s="3"/>
      <c r="D1562" s="3"/>
      <c r="E1562" s="3"/>
      <c r="F1562" s="3"/>
    </row>
    <row r="1563" spans="1:7" x14ac:dyDescent="0.3">
      <c r="A1563">
        <v>1562</v>
      </c>
      <c r="B1563" s="3">
        <v>84</v>
      </c>
      <c r="C1563" s="3"/>
      <c r="D1563" s="3"/>
      <c r="E1563" s="3"/>
      <c r="F1563" s="3"/>
    </row>
    <row r="1564" spans="1:7" x14ac:dyDescent="0.3">
      <c r="A1564">
        <v>1563</v>
      </c>
      <c r="B1564" s="3">
        <v>91</v>
      </c>
      <c r="C1564" s="3"/>
      <c r="D1564" s="3"/>
      <c r="E1564" s="3"/>
      <c r="F1564" s="3"/>
    </row>
    <row r="1565" spans="1:7" x14ac:dyDescent="0.3">
      <c r="A1565">
        <v>1564</v>
      </c>
      <c r="B1565" s="3">
        <v>58</v>
      </c>
      <c r="C1565" s="3"/>
      <c r="D1565" s="3">
        <v>58</v>
      </c>
      <c r="E1565" s="3"/>
      <c r="F1565" s="3"/>
      <c r="G1565">
        <v>1</v>
      </c>
    </row>
    <row r="1566" spans="1:7" x14ac:dyDescent="0.3">
      <c r="A1566">
        <v>1565</v>
      </c>
      <c r="B1566" s="3">
        <v>75</v>
      </c>
      <c r="C1566" s="3"/>
      <c r="D1566" s="3"/>
      <c r="E1566" s="3"/>
      <c r="F1566" s="3"/>
    </row>
    <row r="1567" spans="1:7" x14ac:dyDescent="0.3">
      <c r="A1567">
        <v>1566</v>
      </c>
      <c r="B1567" s="3">
        <v>80</v>
      </c>
      <c r="C1567" s="3"/>
      <c r="D1567" s="3"/>
      <c r="E1567" s="3"/>
      <c r="F1567" s="3"/>
    </row>
    <row r="1568" spans="1:7" x14ac:dyDescent="0.3">
      <c r="A1568">
        <v>1567</v>
      </c>
      <c r="B1568" s="3">
        <v>92</v>
      </c>
      <c r="C1568" s="3"/>
      <c r="D1568" s="3"/>
      <c r="E1568" s="3"/>
      <c r="F1568" s="3"/>
    </row>
    <row r="1569" spans="1:8" x14ac:dyDescent="0.3">
      <c r="A1569">
        <v>1568</v>
      </c>
      <c r="B1569" s="3">
        <v>94</v>
      </c>
      <c r="C1569" s="3"/>
      <c r="D1569" s="3"/>
      <c r="E1569" s="3"/>
      <c r="F1569" s="3"/>
    </row>
    <row r="1570" spans="1:8" x14ac:dyDescent="0.3">
      <c r="A1570">
        <v>1569</v>
      </c>
      <c r="B1570" s="3">
        <v>94</v>
      </c>
      <c r="C1570" s="3"/>
      <c r="D1570" s="3"/>
      <c r="E1570" s="3"/>
      <c r="F1570" s="3"/>
    </row>
    <row r="1571" spans="1:8" x14ac:dyDescent="0.3">
      <c r="A1571">
        <v>1570</v>
      </c>
      <c r="B1571" s="3">
        <v>82</v>
      </c>
      <c r="C1571" s="3"/>
      <c r="D1571" s="3"/>
      <c r="E1571" s="3"/>
      <c r="F1571" s="3"/>
    </row>
    <row r="1572" spans="1:8" x14ac:dyDescent="0.3">
      <c r="A1572">
        <v>1571</v>
      </c>
      <c r="B1572" s="3">
        <v>94</v>
      </c>
      <c r="C1572" s="3"/>
      <c r="D1572" s="3"/>
      <c r="E1572" s="3"/>
      <c r="F1572" s="3"/>
    </row>
    <row r="1573" spans="1:8" x14ac:dyDescent="0.3">
      <c r="A1573">
        <v>1572</v>
      </c>
      <c r="B1573" s="3">
        <v>64</v>
      </c>
      <c r="C1573" s="3"/>
      <c r="D1573" s="3">
        <v>64</v>
      </c>
      <c r="E1573" s="3"/>
      <c r="F1573" s="3"/>
      <c r="G1573">
        <v>1</v>
      </c>
    </row>
    <row r="1574" spans="1:8" x14ac:dyDescent="0.3">
      <c r="A1574">
        <v>1573</v>
      </c>
      <c r="B1574" s="3">
        <v>91</v>
      </c>
      <c r="C1574" s="3"/>
      <c r="D1574" s="3"/>
      <c r="E1574" s="3"/>
      <c r="F1574" s="3"/>
    </row>
    <row r="1575" spans="1:8" x14ac:dyDescent="0.3">
      <c r="A1575">
        <v>1574</v>
      </c>
      <c r="B1575" s="3">
        <v>86</v>
      </c>
      <c r="C1575" s="3"/>
      <c r="D1575" s="3"/>
      <c r="E1575" s="3"/>
      <c r="F1575" s="3"/>
    </row>
    <row r="1576" spans="1:8" x14ac:dyDescent="0.3">
      <c r="A1576">
        <v>1575</v>
      </c>
      <c r="B1576" s="3">
        <v>85</v>
      </c>
      <c r="C1576" s="3"/>
      <c r="D1576" s="3"/>
      <c r="E1576" s="3"/>
      <c r="F1576" s="3"/>
    </row>
    <row r="1577" spans="1:8" x14ac:dyDescent="0.3">
      <c r="A1577">
        <v>1576</v>
      </c>
      <c r="B1577" s="3">
        <v>85</v>
      </c>
      <c r="C1577" s="3"/>
      <c r="D1577" s="3"/>
      <c r="E1577" s="3"/>
      <c r="F1577" s="3"/>
    </row>
    <row r="1578" spans="1:8" x14ac:dyDescent="0.3">
      <c r="A1578">
        <v>1577</v>
      </c>
      <c r="B1578" s="3">
        <v>89</v>
      </c>
      <c r="C1578" s="3"/>
      <c r="D1578" s="3"/>
      <c r="E1578" s="3"/>
      <c r="F1578" s="3"/>
    </row>
    <row r="1579" spans="1:8" x14ac:dyDescent="0.3">
      <c r="A1579">
        <v>1578</v>
      </c>
      <c r="B1579" s="3">
        <v>84</v>
      </c>
      <c r="C1579" s="3"/>
      <c r="D1579" s="3"/>
      <c r="E1579" s="3"/>
      <c r="F1579" s="3"/>
    </row>
    <row r="1580" spans="1:8" x14ac:dyDescent="0.3">
      <c r="A1580">
        <v>1579</v>
      </c>
      <c r="B1580" s="3">
        <v>86</v>
      </c>
      <c r="C1580" s="3"/>
      <c r="D1580" s="3"/>
      <c r="E1580" s="3"/>
      <c r="F1580" s="3"/>
    </row>
    <row r="1581" spans="1:8" x14ac:dyDescent="0.3">
      <c r="A1581">
        <v>1580</v>
      </c>
      <c r="B1581" s="3">
        <v>86</v>
      </c>
      <c r="C1581" s="3"/>
      <c r="D1581" s="3"/>
      <c r="E1581" s="3"/>
      <c r="F1581" s="3"/>
    </row>
    <row r="1582" spans="1:8" x14ac:dyDescent="0.3">
      <c r="A1582">
        <v>1581</v>
      </c>
      <c r="B1582" s="3">
        <v>77</v>
      </c>
      <c r="C1582" s="3"/>
      <c r="D1582" s="3"/>
      <c r="E1582" s="3"/>
      <c r="F1582" s="3"/>
    </row>
    <row r="1583" spans="1:8" x14ac:dyDescent="0.3">
      <c r="A1583">
        <v>1582</v>
      </c>
      <c r="B1583" s="3">
        <v>65</v>
      </c>
      <c r="C1583" s="3"/>
      <c r="D1583" s="3"/>
      <c r="E1583" s="3">
        <v>65</v>
      </c>
      <c r="F1583" s="3"/>
      <c r="H1583">
        <v>1</v>
      </c>
    </row>
    <row r="1584" spans="1:8" x14ac:dyDescent="0.3">
      <c r="A1584">
        <v>1583</v>
      </c>
      <c r="B1584" s="3">
        <v>82</v>
      </c>
      <c r="C1584" s="3"/>
      <c r="D1584" s="3"/>
      <c r="E1584" s="3"/>
      <c r="F1584" s="3"/>
    </row>
    <row r="1585" spans="1:6" x14ac:dyDescent="0.3">
      <c r="A1585">
        <v>1584</v>
      </c>
      <c r="B1585" s="3">
        <v>95</v>
      </c>
      <c r="C1585" s="3"/>
      <c r="D1585" s="3"/>
      <c r="E1585" s="3"/>
      <c r="F1585" s="3"/>
    </row>
    <row r="1586" spans="1:6" x14ac:dyDescent="0.3">
      <c r="A1586">
        <v>1585</v>
      </c>
      <c r="B1586" s="3">
        <v>79</v>
      </c>
      <c r="C1586" s="3"/>
      <c r="D1586" s="3"/>
      <c r="E1586" s="3"/>
      <c r="F1586" s="3"/>
    </row>
    <row r="1587" spans="1:6" x14ac:dyDescent="0.3">
      <c r="A1587">
        <v>1586</v>
      </c>
      <c r="B1587" s="3">
        <v>88</v>
      </c>
      <c r="C1587" s="3"/>
      <c r="D1587" s="3"/>
      <c r="E1587" s="3"/>
      <c r="F1587" s="3"/>
    </row>
    <row r="1588" spans="1:6" x14ac:dyDescent="0.3">
      <c r="A1588">
        <v>1587</v>
      </c>
      <c r="B1588" s="3">
        <v>97</v>
      </c>
      <c r="C1588" s="3"/>
      <c r="D1588" s="3"/>
      <c r="E1588" s="3"/>
      <c r="F1588" s="3"/>
    </row>
    <row r="1589" spans="1:6" x14ac:dyDescent="0.3">
      <c r="A1589">
        <v>1588</v>
      </c>
      <c r="B1589" s="3">
        <v>87</v>
      </c>
      <c r="C1589" s="3"/>
      <c r="D1589" s="3"/>
      <c r="E1589" s="3"/>
      <c r="F1589" s="3"/>
    </row>
    <row r="1590" spans="1:6" x14ac:dyDescent="0.3">
      <c r="A1590">
        <v>1589</v>
      </c>
      <c r="B1590" s="3">
        <v>75</v>
      </c>
      <c r="C1590" s="3"/>
      <c r="D1590" s="3"/>
      <c r="E1590" s="3"/>
      <c r="F1590" s="3"/>
    </row>
    <row r="1591" spans="1:6" x14ac:dyDescent="0.3">
      <c r="A1591">
        <v>1590</v>
      </c>
      <c r="B1591" s="3">
        <v>82</v>
      </c>
      <c r="C1591" s="3"/>
      <c r="D1591" s="3"/>
      <c r="E1591" s="3"/>
      <c r="F1591" s="3"/>
    </row>
    <row r="1592" spans="1:6" x14ac:dyDescent="0.3">
      <c r="A1592">
        <v>1591</v>
      </c>
      <c r="B1592" s="3">
        <v>86</v>
      </c>
      <c r="C1592" s="3"/>
      <c r="D1592" s="3"/>
      <c r="E1592" s="3"/>
      <c r="F1592" s="3"/>
    </row>
    <row r="1593" spans="1:6" x14ac:dyDescent="0.3">
      <c r="A1593">
        <v>1592</v>
      </c>
      <c r="B1593" s="3">
        <v>92</v>
      </c>
      <c r="C1593" s="3"/>
      <c r="D1593" s="3"/>
      <c r="E1593" s="3"/>
      <c r="F1593" s="3"/>
    </row>
    <row r="1594" spans="1:6" x14ac:dyDescent="0.3">
      <c r="A1594">
        <v>1593</v>
      </c>
      <c r="B1594" s="3">
        <v>87</v>
      </c>
      <c r="C1594" s="3"/>
      <c r="D1594" s="3"/>
      <c r="E1594" s="3"/>
      <c r="F1594" s="3"/>
    </row>
    <row r="1595" spans="1:6" x14ac:dyDescent="0.3">
      <c r="A1595">
        <v>1594</v>
      </c>
      <c r="B1595" s="3">
        <v>92</v>
      </c>
      <c r="C1595" s="3"/>
      <c r="D1595" s="3"/>
      <c r="E1595" s="3"/>
      <c r="F1595" s="3"/>
    </row>
    <row r="1596" spans="1:6" x14ac:dyDescent="0.3">
      <c r="A1596">
        <v>1595</v>
      </c>
      <c r="B1596" s="3">
        <v>76</v>
      </c>
      <c r="C1596" s="3"/>
      <c r="D1596" s="3"/>
      <c r="E1596" s="3"/>
      <c r="F1596" s="3"/>
    </row>
    <row r="1597" spans="1:6" x14ac:dyDescent="0.3">
      <c r="A1597">
        <v>1596</v>
      </c>
      <c r="B1597" s="3">
        <v>93</v>
      </c>
      <c r="C1597" s="3"/>
      <c r="D1597" s="3"/>
      <c r="E1597" s="3"/>
      <c r="F1597" s="3"/>
    </row>
    <row r="1598" spans="1:6" x14ac:dyDescent="0.3">
      <c r="A1598">
        <v>1597</v>
      </c>
      <c r="B1598" s="3">
        <v>81</v>
      </c>
      <c r="C1598" s="3"/>
      <c r="D1598" s="3"/>
      <c r="E1598" s="3"/>
      <c r="F1598" s="3"/>
    </row>
    <row r="1599" spans="1:6" x14ac:dyDescent="0.3">
      <c r="A1599">
        <v>1598</v>
      </c>
      <c r="B1599" s="3">
        <v>81</v>
      </c>
      <c r="C1599" s="3"/>
      <c r="D1599" s="3"/>
      <c r="E1599" s="3"/>
      <c r="F1599" s="3"/>
    </row>
    <row r="1600" spans="1:6" x14ac:dyDescent="0.3">
      <c r="A1600">
        <v>1599</v>
      </c>
      <c r="B1600" s="3">
        <v>87</v>
      </c>
      <c r="C1600" s="3"/>
      <c r="D1600" s="3"/>
      <c r="E1600" s="3"/>
      <c r="F1600" s="3"/>
    </row>
    <row r="1601" spans="1:8" x14ac:dyDescent="0.3">
      <c r="A1601">
        <v>1600</v>
      </c>
      <c r="B1601" s="3">
        <v>38</v>
      </c>
      <c r="C1601" s="3">
        <v>38</v>
      </c>
      <c r="D1601" s="3">
        <v>38</v>
      </c>
      <c r="E1601" s="3"/>
      <c r="F1601" s="3">
        <v>1</v>
      </c>
      <c r="G1601">
        <v>1</v>
      </c>
    </row>
    <row r="1602" spans="1:8" x14ac:dyDescent="0.3">
      <c r="A1602">
        <v>1601</v>
      </c>
      <c r="B1602" s="3">
        <v>85</v>
      </c>
      <c r="C1602" s="3"/>
      <c r="D1602" s="3"/>
      <c r="E1602" s="3"/>
      <c r="F1602" s="3"/>
    </row>
    <row r="1603" spans="1:8" x14ac:dyDescent="0.3">
      <c r="A1603">
        <v>1602</v>
      </c>
      <c r="B1603" s="3">
        <v>60</v>
      </c>
      <c r="C1603" s="3"/>
      <c r="D1603" s="3">
        <v>60</v>
      </c>
      <c r="E1603" s="3"/>
      <c r="F1603" s="3"/>
      <c r="G1603">
        <v>1</v>
      </c>
    </row>
    <row r="1604" spans="1:8" x14ac:dyDescent="0.3">
      <c r="A1604">
        <v>1603</v>
      </c>
      <c r="B1604" s="3">
        <v>81</v>
      </c>
      <c r="C1604" s="3"/>
      <c r="D1604" s="3"/>
      <c r="E1604" s="3"/>
      <c r="F1604" s="3"/>
    </row>
    <row r="1605" spans="1:8" x14ac:dyDescent="0.3">
      <c r="A1605">
        <v>1604</v>
      </c>
      <c r="B1605" s="3">
        <v>89</v>
      </c>
      <c r="C1605" s="3"/>
      <c r="D1605" s="3"/>
      <c r="E1605" s="3"/>
      <c r="F1605" s="3"/>
    </row>
    <row r="1606" spans="1:8" x14ac:dyDescent="0.3">
      <c r="A1606">
        <v>1605</v>
      </c>
      <c r="B1606" s="3">
        <v>93</v>
      </c>
      <c r="C1606" s="3"/>
      <c r="D1606" s="3"/>
      <c r="E1606" s="3"/>
      <c r="F1606" s="3"/>
    </row>
    <row r="1607" spans="1:8" x14ac:dyDescent="0.3">
      <c r="A1607">
        <v>1606</v>
      </c>
      <c r="B1607" s="3">
        <v>83</v>
      </c>
      <c r="C1607" s="3"/>
      <c r="D1607" s="3"/>
      <c r="E1607" s="3"/>
      <c r="F1607" s="3"/>
    </row>
    <row r="1608" spans="1:8" x14ac:dyDescent="0.3">
      <c r="A1608">
        <v>1607</v>
      </c>
      <c r="B1608" s="3">
        <v>97</v>
      </c>
      <c r="C1608" s="3"/>
      <c r="D1608" s="3"/>
      <c r="E1608" s="3"/>
      <c r="F1608" s="3"/>
    </row>
    <row r="1609" spans="1:8" x14ac:dyDescent="0.3">
      <c r="A1609">
        <v>1608</v>
      </c>
      <c r="B1609" s="3">
        <v>88</v>
      </c>
      <c r="C1609" s="3"/>
      <c r="D1609" s="3"/>
      <c r="E1609" s="3"/>
      <c r="F1609" s="3"/>
    </row>
    <row r="1610" spans="1:8" x14ac:dyDescent="0.3">
      <c r="A1610">
        <v>1609</v>
      </c>
      <c r="B1610" s="3">
        <v>91</v>
      </c>
      <c r="C1610" s="3"/>
      <c r="D1610" s="3"/>
      <c r="E1610" s="3"/>
      <c r="F1610" s="3"/>
    </row>
    <row r="1611" spans="1:8" x14ac:dyDescent="0.3">
      <c r="A1611">
        <v>1610</v>
      </c>
      <c r="B1611" s="3">
        <v>88</v>
      </c>
      <c r="C1611" s="3"/>
      <c r="D1611" s="3"/>
      <c r="E1611" s="3"/>
      <c r="F1611" s="3"/>
    </row>
    <row r="1612" spans="1:8" x14ac:dyDescent="0.3">
      <c r="A1612">
        <v>1611</v>
      </c>
      <c r="B1612" s="3">
        <v>95</v>
      </c>
      <c r="C1612" s="3"/>
      <c r="D1612" s="3"/>
      <c r="E1612" s="3"/>
      <c r="F1612" s="3"/>
    </row>
    <row r="1613" spans="1:8" x14ac:dyDescent="0.3">
      <c r="A1613">
        <v>1612</v>
      </c>
      <c r="B1613" s="3">
        <v>99</v>
      </c>
      <c r="C1613" s="3"/>
      <c r="D1613" s="3"/>
      <c r="E1613" s="3"/>
      <c r="F1613" s="3"/>
    </row>
    <row r="1614" spans="1:8" x14ac:dyDescent="0.3">
      <c r="A1614">
        <v>1613</v>
      </c>
      <c r="B1614" s="3">
        <v>70</v>
      </c>
      <c r="C1614" s="3"/>
      <c r="D1614" s="3"/>
      <c r="E1614" s="3">
        <v>70</v>
      </c>
      <c r="F1614" s="3"/>
      <c r="H1614">
        <v>1</v>
      </c>
    </row>
    <row r="1615" spans="1:8" x14ac:dyDescent="0.3">
      <c r="A1615">
        <v>1614</v>
      </c>
      <c r="B1615" s="3">
        <v>93</v>
      </c>
      <c r="C1615" s="3"/>
      <c r="D1615" s="3"/>
      <c r="E1615" s="3"/>
      <c r="F1615" s="3"/>
    </row>
    <row r="1616" spans="1:8" x14ac:dyDescent="0.3">
      <c r="A1616">
        <v>1615</v>
      </c>
      <c r="B1616" s="3">
        <v>87</v>
      </c>
      <c r="C1616" s="3"/>
      <c r="D1616" s="3"/>
      <c r="E1616" s="3"/>
      <c r="F1616" s="3"/>
    </row>
    <row r="1617" spans="1:8" x14ac:dyDescent="0.3">
      <c r="A1617">
        <v>1616</v>
      </c>
      <c r="B1617" s="3">
        <v>85</v>
      </c>
      <c r="C1617" s="3"/>
      <c r="D1617" s="3"/>
      <c r="E1617" s="3"/>
      <c r="F1617" s="3"/>
    </row>
    <row r="1618" spans="1:8" x14ac:dyDescent="0.3">
      <c r="A1618">
        <v>1617</v>
      </c>
      <c r="B1618" s="3">
        <v>95</v>
      </c>
      <c r="C1618" s="3"/>
      <c r="D1618" s="3"/>
      <c r="E1618" s="3"/>
      <c r="F1618" s="3"/>
    </row>
    <row r="1619" spans="1:8" x14ac:dyDescent="0.3">
      <c r="A1619">
        <v>1618</v>
      </c>
      <c r="B1619" s="3">
        <v>72</v>
      </c>
      <c r="C1619" s="3"/>
      <c r="D1619" s="3"/>
      <c r="E1619" s="3">
        <v>72</v>
      </c>
      <c r="F1619" s="3"/>
      <c r="H1619">
        <v>1</v>
      </c>
    </row>
    <row r="1620" spans="1:8" x14ac:dyDescent="0.3">
      <c r="A1620">
        <v>1619</v>
      </c>
      <c r="B1620" s="3">
        <v>78</v>
      </c>
      <c r="C1620" s="3"/>
      <c r="D1620" s="3"/>
      <c r="E1620" s="3"/>
      <c r="F1620" s="3"/>
    </row>
    <row r="1621" spans="1:8" x14ac:dyDescent="0.3">
      <c r="A1621">
        <v>1620</v>
      </c>
      <c r="B1621" s="3">
        <v>95</v>
      </c>
      <c r="C1621" s="3"/>
      <c r="D1621" s="3"/>
      <c r="E1621" s="3"/>
      <c r="F1621" s="3"/>
    </row>
    <row r="1622" spans="1:8" x14ac:dyDescent="0.3">
      <c r="A1622">
        <v>1621</v>
      </c>
      <c r="B1622" s="3">
        <v>89</v>
      </c>
      <c r="C1622" s="3"/>
      <c r="D1622" s="3"/>
      <c r="E1622" s="3"/>
      <c r="F1622" s="3"/>
    </row>
    <row r="1623" spans="1:8" x14ac:dyDescent="0.3">
      <c r="A1623">
        <v>1622</v>
      </c>
      <c r="B1623" s="3">
        <v>94</v>
      </c>
      <c r="C1623" s="3"/>
      <c r="D1623" s="3"/>
      <c r="E1623" s="3"/>
      <c r="F1623" s="3"/>
    </row>
    <row r="1624" spans="1:8" x14ac:dyDescent="0.3">
      <c r="A1624">
        <v>1623</v>
      </c>
      <c r="B1624" s="3">
        <v>79</v>
      </c>
      <c r="C1624" s="3"/>
      <c r="D1624" s="3"/>
      <c r="E1624" s="3"/>
      <c r="F1624" s="3"/>
    </row>
    <row r="1625" spans="1:8" x14ac:dyDescent="0.3">
      <c r="A1625">
        <v>1624</v>
      </c>
      <c r="B1625" s="3">
        <v>95</v>
      </c>
      <c r="C1625" s="3"/>
      <c r="D1625" s="3"/>
      <c r="E1625" s="3"/>
      <c r="F1625" s="3"/>
    </row>
    <row r="1626" spans="1:8" x14ac:dyDescent="0.3">
      <c r="A1626">
        <v>1625</v>
      </c>
      <c r="B1626" s="3">
        <v>38</v>
      </c>
      <c r="C1626" s="3">
        <v>38</v>
      </c>
      <c r="D1626" s="3">
        <v>38</v>
      </c>
      <c r="E1626" s="3"/>
      <c r="F1626" s="3">
        <v>1</v>
      </c>
      <c r="G1626">
        <v>1</v>
      </c>
    </row>
    <row r="1627" spans="1:8" x14ac:dyDescent="0.3">
      <c r="A1627">
        <v>1626</v>
      </c>
      <c r="B1627" s="3">
        <v>73</v>
      </c>
      <c r="C1627" s="3"/>
      <c r="D1627" s="3"/>
      <c r="E1627" s="3">
        <v>73</v>
      </c>
      <c r="F1627" s="3"/>
      <c r="H1627">
        <v>1</v>
      </c>
    </row>
    <row r="1628" spans="1:8" x14ac:dyDescent="0.3">
      <c r="A1628">
        <v>1627</v>
      </c>
      <c r="B1628" s="3">
        <v>71</v>
      </c>
      <c r="C1628" s="3"/>
      <c r="D1628" s="3"/>
      <c r="E1628" s="3">
        <v>71</v>
      </c>
      <c r="F1628" s="3"/>
      <c r="H1628">
        <v>1</v>
      </c>
    </row>
    <row r="1629" spans="1:8" x14ac:dyDescent="0.3">
      <c r="A1629">
        <v>1628</v>
      </c>
      <c r="B1629" s="3">
        <v>88</v>
      </c>
      <c r="C1629" s="3"/>
      <c r="D1629" s="3"/>
      <c r="E1629" s="3"/>
      <c r="F1629" s="3"/>
    </row>
    <row r="1630" spans="1:8" x14ac:dyDescent="0.3">
      <c r="A1630">
        <v>1629</v>
      </c>
      <c r="B1630" s="3">
        <v>65</v>
      </c>
      <c r="C1630" s="3"/>
      <c r="D1630" s="3"/>
      <c r="E1630" s="3">
        <v>65</v>
      </c>
      <c r="F1630" s="3"/>
      <c r="H1630">
        <v>1</v>
      </c>
    </row>
    <row r="1631" spans="1:8" x14ac:dyDescent="0.3">
      <c r="A1631">
        <v>1630</v>
      </c>
      <c r="B1631" s="3">
        <v>65</v>
      </c>
      <c r="C1631" s="3"/>
      <c r="D1631" s="3"/>
      <c r="E1631" s="3">
        <v>65</v>
      </c>
      <c r="F1631" s="3"/>
      <c r="H1631">
        <v>1</v>
      </c>
    </row>
    <row r="1632" spans="1:8" x14ac:dyDescent="0.3">
      <c r="A1632">
        <v>1631</v>
      </c>
      <c r="B1632" s="3">
        <v>72</v>
      </c>
      <c r="C1632" s="3"/>
      <c r="D1632" s="3"/>
      <c r="E1632" s="3">
        <v>72</v>
      </c>
      <c r="F1632" s="3"/>
      <c r="H1632">
        <v>1</v>
      </c>
    </row>
    <row r="1633" spans="1:8" x14ac:dyDescent="0.3">
      <c r="A1633">
        <v>1632</v>
      </c>
      <c r="B1633" s="3">
        <v>60</v>
      </c>
      <c r="C1633" s="3"/>
      <c r="D1633" s="3">
        <v>60</v>
      </c>
      <c r="E1633" s="3"/>
      <c r="F1633" s="3"/>
      <c r="G1633">
        <v>1</v>
      </c>
    </row>
    <row r="1634" spans="1:8" x14ac:dyDescent="0.3">
      <c r="A1634">
        <v>1633</v>
      </c>
      <c r="B1634" s="3">
        <v>93</v>
      </c>
      <c r="C1634" s="3"/>
      <c r="D1634" s="3"/>
      <c r="E1634" s="3"/>
      <c r="F1634" s="3"/>
    </row>
    <row r="1635" spans="1:8" x14ac:dyDescent="0.3">
      <c r="A1635">
        <v>1634</v>
      </c>
      <c r="B1635" s="3">
        <v>97</v>
      </c>
      <c r="C1635" s="3"/>
      <c r="D1635" s="3"/>
      <c r="E1635" s="3"/>
      <c r="F1635" s="3"/>
    </row>
    <row r="1636" spans="1:8" x14ac:dyDescent="0.3">
      <c r="A1636">
        <v>1635</v>
      </c>
      <c r="B1636" s="3">
        <v>71</v>
      </c>
      <c r="C1636" s="3"/>
      <c r="D1636" s="3"/>
      <c r="E1636" s="3">
        <v>71</v>
      </c>
      <c r="F1636" s="3"/>
      <c r="H1636">
        <v>1</v>
      </c>
    </row>
    <row r="1637" spans="1:8" x14ac:dyDescent="0.3">
      <c r="A1637">
        <v>1636</v>
      </c>
      <c r="B1637" s="3">
        <v>87</v>
      </c>
      <c r="C1637" s="3"/>
      <c r="D1637" s="3"/>
      <c r="E1637" s="3"/>
      <c r="F1637" s="3"/>
    </row>
    <row r="1638" spans="1:8" x14ac:dyDescent="0.3">
      <c r="A1638">
        <v>1637</v>
      </c>
      <c r="B1638" s="3">
        <v>68</v>
      </c>
      <c r="C1638" s="3"/>
      <c r="D1638" s="3"/>
      <c r="E1638" s="3">
        <v>68</v>
      </c>
      <c r="F1638" s="3"/>
      <c r="H1638">
        <v>1</v>
      </c>
    </row>
    <row r="1639" spans="1:8" x14ac:dyDescent="0.3">
      <c r="A1639">
        <v>1638</v>
      </c>
      <c r="B1639" s="3">
        <v>86</v>
      </c>
      <c r="C1639" s="3"/>
      <c r="D1639" s="3"/>
      <c r="E1639" s="3"/>
      <c r="F1639" s="3"/>
    </row>
    <row r="1640" spans="1:8" x14ac:dyDescent="0.3">
      <c r="A1640">
        <v>1639</v>
      </c>
      <c r="B1640" s="3">
        <v>93</v>
      </c>
      <c r="C1640" s="3"/>
      <c r="D1640" s="3"/>
      <c r="E1640" s="3"/>
      <c r="F1640" s="3"/>
    </row>
    <row r="1641" spans="1:8" x14ac:dyDescent="0.3">
      <c r="A1641">
        <v>1640</v>
      </c>
      <c r="B1641" s="3">
        <v>88</v>
      </c>
      <c r="C1641" s="3"/>
      <c r="D1641" s="3"/>
      <c r="E1641" s="3"/>
      <c r="F1641" s="3"/>
    </row>
    <row r="1642" spans="1:8" x14ac:dyDescent="0.3">
      <c r="A1642">
        <v>1641</v>
      </c>
      <c r="B1642" s="3">
        <v>90</v>
      </c>
      <c r="C1642" s="3"/>
      <c r="D1642" s="3"/>
      <c r="E1642" s="3"/>
      <c r="F1642" s="3"/>
    </row>
    <row r="1643" spans="1:8" x14ac:dyDescent="0.3">
      <c r="A1643">
        <v>1642</v>
      </c>
      <c r="B1643" s="3">
        <v>67</v>
      </c>
      <c r="C1643" s="3"/>
      <c r="D1643" s="3"/>
      <c r="E1643" s="3">
        <v>67</v>
      </c>
      <c r="F1643" s="3"/>
      <c r="H1643">
        <v>1</v>
      </c>
    </row>
    <row r="1644" spans="1:8" x14ac:dyDescent="0.3">
      <c r="A1644">
        <v>1643</v>
      </c>
      <c r="B1644" s="3">
        <v>83</v>
      </c>
      <c r="C1644" s="3"/>
      <c r="D1644" s="3"/>
      <c r="E1644" s="3"/>
      <c r="F1644" s="3"/>
    </row>
    <row r="1645" spans="1:8" x14ac:dyDescent="0.3">
      <c r="A1645">
        <v>1644</v>
      </c>
      <c r="B1645" s="3">
        <v>90</v>
      </c>
      <c r="C1645" s="3"/>
      <c r="D1645" s="3"/>
      <c r="E1645" s="3"/>
      <c r="F1645" s="3"/>
    </row>
    <row r="1646" spans="1:8" x14ac:dyDescent="0.3">
      <c r="A1646">
        <v>1645</v>
      </c>
      <c r="B1646" s="3">
        <v>91</v>
      </c>
      <c r="C1646" s="3"/>
      <c r="D1646" s="3"/>
      <c r="E1646" s="3"/>
      <c r="F1646" s="3"/>
    </row>
    <row r="1647" spans="1:8" x14ac:dyDescent="0.3">
      <c r="A1647">
        <v>1646</v>
      </c>
      <c r="B1647" s="3">
        <v>73</v>
      </c>
      <c r="C1647" s="3"/>
      <c r="D1647" s="3"/>
      <c r="E1647" s="3">
        <v>73</v>
      </c>
      <c r="F1647" s="3"/>
      <c r="H1647">
        <v>1</v>
      </c>
    </row>
    <row r="1648" spans="1:8" x14ac:dyDescent="0.3">
      <c r="A1648">
        <v>1647</v>
      </c>
      <c r="B1648" s="3">
        <v>67</v>
      </c>
      <c r="C1648" s="3"/>
      <c r="D1648" s="3"/>
      <c r="E1648" s="3">
        <v>67</v>
      </c>
      <c r="F1648" s="3"/>
      <c r="H1648">
        <v>1</v>
      </c>
    </row>
    <row r="1649" spans="1:8" x14ac:dyDescent="0.3">
      <c r="A1649">
        <v>1648</v>
      </c>
      <c r="B1649" s="3">
        <v>72</v>
      </c>
      <c r="C1649" s="3"/>
      <c r="D1649" s="3"/>
      <c r="E1649" s="3">
        <v>72</v>
      </c>
      <c r="F1649" s="3"/>
      <c r="H1649">
        <v>1</v>
      </c>
    </row>
    <row r="1650" spans="1:8" x14ac:dyDescent="0.3">
      <c r="A1650">
        <v>1649</v>
      </c>
      <c r="B1650" s="3">
        <v>91</v>
      </c>
      <c r="C1650" s="3"/>
      <c r="D1650" s="3"/>
      <c r="E1650" s="3"/>
      <c r="F1650" s="3"/>
    </row>
    <row r="1651" spans="1:8" x14ac:dyDescent="0.3">
      <c r="A1651">
        <v>1650</v>
      </c>
      <c r="B1651" s="3">
        <v>95</v>
      </c>
      <c r="C1651" s="3"/>
      <c r="D1651" s="3"/>
      <c r="E1651" s="3"/>
      <c r="F1651" s="3"/>
    </row>
    <row r="1652" spans="1:8" x14ac:dyDescent="0.3">
      <c r="A1652">
        <v>1651</v>
      </c>
      <c r="B1652" s="3">
        <v>93</v>
      </c>
      <c r="C1652" s="3"/>
      <c r="D1652" s="3"/>
      <c r="E1652" s="3"/>
      <c r="F1652" s="3"/>
    </row>
    <row r="1653" spans="1:8" x14ac:dyDescent="0.3">
      <c r="A1653">
        <v>1652</v>
      </c>
      <c r="B1653" s="3">
        <v>83</v>
      </c>
      <c r="C1653" s="3"/>
      <c r="D1653" s="3"/>
      <c r="E1653" s="3"/>
      <c r="F1653" s="3"/>
    </row>
    <row r="1654" spans="1:8" x14ac:dyDescent="0.3">
      <c r="A1654">
        <v>1653</v>
      </c>
      <c r="B1654" s="3">
        <v>51</v>
      </c>
      <c r="C1654" s="3"/>
      <c r="D1654" s="3">
        <v>51</v>
      </c>
      <c r="E1654" s="3"/>
      <c r="F1654" s="3"/>
      <c r="G1654">
        <v>1</v>
      </c>
    </row>
    <row r="1655" spans="1:8" x14ac:dyDescent="0.3">
      <c r="A1655">
        <v>1654</v>
      </c>
      <c r="B1655" s="3">
        <v>87</v>
      </c>
      <c r="C1655" s="3"/>
      <c r="D1655" s="3"/>
      <c r="E1655" s="3"/>
      <c r="F1655" s="3"/>
    </row>
    <row r="1656" spans="1:8" x14ac:dyDescent="0.3">
      <c r="A1656">
        <v>1655</v>
      </c>
      <c r="B1656" s="3">
        <v>70</v>
      </c>
      <c r="C1656" s="3"/>
      <c r="D1656" s="3"/>
      <c r="E1656" s="3">
        <v>70</v>
      </c>
      <c r="F1656" s="3"/>
      <c r="H1656">
        <v>1</v>
      </c>
    </row>
    <row r="1657" spans="1:8" x14ac:dyDescent="0.3">
      <c r="A1657">
        <v>1656</v>
      </c>
      <c r="B1657" s="3">
        <v>72</v>
      </c>
      <c r="C1657" s="3"/>
      <c r="D1657" s="3"/>
      <c r="E1657" s="3">
        <v>72</v>
      </c>
      <c r="F1657" s="3"/>
      <c r="H1657">
        <v>1</v>
      </c>
    </row>
    <row r="1658" spans="1:8" x14ac:dyDescent="0.3">
      <c r="A1658">
        <v>1657</v>
      </c>
      <c r="B1658" s="3">
        <v>99</v>
      </c>
      <c r="C1658" s="3"/>
      <c r="D1658" s="3"/>
      <c r="E1658" s="3"/>
      <c r="F1658" s="3"/>
    </row>
    <row r="1659" spans="1:8" x14ac:dyDescent="0.3">
      <c r="A1659">
        <v>1658</v>
      </c>
      <c r="B1659" s="3">
        <v>93</v>
      </c>
      <c r="C1659" s="3"/>
      <c r="D1659" s="3"/>
      <c r="E1659" s="3"/>
      <c r="F1659" s="3"/>
    </row>
    <row r="1660" spans="1:8" x14ac:dyDescent="0.3">
      <c r="A1660">
        <v>1659</v>
      </c>
      <c r="B1660" s="3">
        <v>82</v>
      </c>
      <c r="C1660" s="3"/>
      <c r="D1660" s="3"/>
      <c r="E1660" s="3"/>
      <c r="F1660" s="3"/>
    </row>
    <row r="1661" spans="1:8" x14ac:dyDescent="0.3">
      <c r="A1661">
        <v>1660</v>
      </c>
      <c r="B1661" s="3">
        <v>94</v>
      </c>
      <c r="C1661" s="3"/>
      <c r="D1661" s="3"/>
      <c r="E1661" s="3"/>
      <c r="F1661" s="3"/>
    </row>
    <row r="1662" spans="1:8" x14ac:dyDescent="0.3">
      <c r="A1662">
        <v>1661</v>
      </c>
      <c r="B1662" s="3">
        <v>92</v>
      </c>
      <c r="C1662" s="3"/>
      <c r="D1662" s="3"/>
      <c r="E1662" s="3"/>
      <c r="F1662" s="3"/>
    </row>
    <row r="1663" spans="1:8" x14ac:dyDescent="0.3">
      <c r="A1663">
        <v>1662</v>
      </c>
      <c r="B1663" s="3">
        <v>87</v>
      </c>
      <c r="C1663" s="3"/>
      <c r="D1663" s="3"/>
      <c r="E1663" s="3"/>
      <c r="F1663" s="3"/>
    </row>
    <row r="1664" spans="1:8" x14ac:dyDescent="0.3">
      <c r="A1664">
        <v>1663</v>
      </c>
      <c r="B1664" s="3">
        <v>73</v>
      </c>
      <c r="C1664" s="3"/>
      <c r="D1664" s="3"/>
      <c r="E1664" s="3">
        <v>73</v>
      </c>
      <c r="F1664" s="3"/>
      <c r="H1664">
        <v>1</v>
      </c>
    </row>
    <row r="1665" spans="1:8" x14ac:dyDescent="0.3">
      <c r="A1665">
        <v>1664</v>
      </c>
      <c r="B1665" s="3">
        <v>79</v>
      </c>
      <c r="C1665" s="3"/>
      <c r="D1665" s="3"/>
      <c r="E1665" s="3"/>
      <c r="F1665" s="3"/>
    </row>
    <row r="1666" spans="1:8" x14ac:dyDescent="0.3">
      <c r="A1666">
        <v>1665</v>
      </c>
      <c r="B1666" s="3">
        <v>97</v>
      </c>
      <c r="C1666" s="3"/>
      <c r="D1666" s="3"/>
      <c r="E1666" s="3"/>
      <c r="F1666" s="3"/>
    </row>
    <row r="1667" spans="1:8" x14ac:dyDescent="0.3">
      <c r="A1667">
        <v>1666</v>
      </c>
      <c r="B1667" s="3">
        <v>91</v>
      </c>
      <c r="C1667" s="3"/>
      <c r="D1667" s="3"/>
      <c r="E1667" s="3"/>
      <c r="F1667" s="3"/>
    </row>
    <row r="1668" spans="1:8" x14ac:dyDescent="0.3">
      <c r="A1668">
        <v>1667</v>
      </c>
      <c r="B1668" s="3">
        <v>91</v>
      </c>
      <c r="C1668" s="3"/>
      <c r="D1668" s="3"/>
      <c r="E1668" s="3"/>
      <c r="F1668" s="3"/>
    </row>
    <row r="1669" spans="1:8" x14ac:dyDescent="0.3">
      <c r="A1669">
        <v>1668</v>
      </c>
      <c r="B1669" s="3">
        <v>82</v>
      </c>
      <c r="C1669" s="3"/>
      <c r="D1669" s="3"/>
      <c r="E1669" s="3"/>
      <c r="F1669" s="3"/>
    </row>
    <row r="1670" spans="1:8" x14ac:dyDescent="0.3">
      <c r="A1670">
        <v>1669</v>
      </c>
      <c r="B1670" s="3">
        <v>62</v>
      </c>
      <c r="C1670" s="3"/>
      <c r="D1670" s="3">
        <v>62</v>
      </c>
      <c r="E1670" s="3"/>
      <c r="F1670" s="3"/>
      <c r="G1670">
        <v>1</v>
      </c>
    </row>
    <row r="1671" spans="1:8" x14ac:dyDescent="0.3">
      <c r="A1671">
        <v>1670</v>
      </c>
      <c r="B1671" s="3">
        <v>70</v>
      </c>
      <c r="C1671" s="3"/>
      <c r="D1671" s="3"/>
      <c r="E1671" s="3">
        <v>70</v>
      </c>
      <c r="F1671" s="3"/>
      <c r="H1671">
        <v>1</v>
      </c>
    </row>
    <row r="1672" spans="1:8" x14ac:dyDescent="0.3">
      <c r="A1672">
        <v>1671</v>
      </c>
      <c r="B1672" s="3">
        <v>82</v>
      </c>
      <c r="C1672" s="3"/>
      <c r="D1672" s="3"/>
      <c r="E1672" s="3"/>
      <c r="F1672" s="3"/>
    </row>
    <row r="1673" spans="1:8" x14ac:dyDescent="0.3">
      <c r="A1673">
        <v>1672</v>
      </c>
      <c r="B1673" s="3">
        <v>81</v>
      </c>
      <c r="C1673" s="3"/>
      <c r="D1673" s="3"/>
      <c r="E1673" s="3"/>
      <c r="F1673" s="3"/>
    </row>
    <row r="1674" spans="1:8" x14ac:dyDescent="0.3">
      <c r="A1674">
        <v>1673</v>
      </c>
      <c r="B1674" s="3">
        <v>69</v>
      </c>
      <c r="C1674" s="3"/>
      <c r="D1674" s="3"/>
      <c r="E1674" s="3">
        <v>69</v>
      </c>
      <c r="F1674" s="3"/>
      <c r="H1674">
        <v>1</v>
      </c>
    </row>
    <row r="1675" spans="1:8" x14ac:dyDescent="0.3">
      <c r="A1675">
        <v>1674</v>
      </c>
      <c r="B1675" s="3">
        <v>86</v>
      </c>
      <c r="C1675" s="3"/>
      <c r="D1675" s="3"/>
      <c r="E1675" s="3"/>
      <c r="F1675" s="3"/>
    </row>
    <row r="1676" spans="1:8" x14ac:dyDescent="0.3">
      <c r="A1676">
        <v>1675</v>
      </c>
      <c r="B1676" s="3">
        <v>91</v>
      </c>
      <c r="C1676" s="3"/>
      <c r="D1676" s="3"/>
      <c r="E1676" s="3"/>
      <c r="F1676" s="3"/>
    </row>
    <row r="1677" spans="1:8" x14ac:dyDescent="0.3">
      <c r="A1677">
        <v>1676</v>
      </c>
      <c r="B1677" s="3">
        <v>52</v>
      </c>
      <c r="C1677" s="3"/>
      <c r="D1677" s="3">
        <v>52</v>
      </c>
      <c r="E1677" s="3"/>
      <c r="F1677" s="3"/>
      <c r="G1677">
        <v>1</v>
      </c>
    </row>
    <row r="1678" spans="1:8" x14ac:dyDescent="0.3">
      <c r="A1678">
        <v>1677</v>
      </c>
      <c r="B1678" s="3">
        <v>94</v>
      </c>
      <c r="C1678" s="3"/>
      <c r="D1678" s="3"/>
      <c r="E1678" s="3"/>
      <c r="F1678" s="3"/>
    </row>
    <row r="1679" spans="1:8" x14ac:dyDescent="0.3">
      <c r="A1679">
        <v>1678</v>
      </c>
      <c r="B1679" s="3">
        <v>87</v>
      </c>
      <c r="C1679" s="3"/>
      <c r="D1679" s="3"/>
      <c r="E1679" s="3"/>
      <c r="F1679" s="3"/>
    </row>
    <row r="1680" spans="1:8" x14ac:dyDescent="0.3">
      <c r="A1680">
        <v>1679</v>
      </c>
      <c r="B1680" s="3">
        <v>95</v>
      </c>
      <c r="C1680" s="3"/>
      <c r="D1680" s="3"/>
      <c r="E1680" s="3"/>
      <c r="F1680" s="3"/>
    </row>
    <row r="1681" spans="1:8" x14ac:dyDescent="0.3">
      <c r="A1681">
        <v>1680</v>
      </c>
      <c r="B1681" s="3">
        <v>94</v>
      </c>
      <c r="C1681" s="3"/>
      <c r="D1681" s="3"/>
      <c r="E1681" s="3"/>
      <c r="F1681" s="3"/>
    </row>
    <row r="1682" spans="1:8" x14ac:dyDescent="0.3">
      <c r="A1682">
        <v>1681</v>
      </c>
      <c r="B1682" s="3">
        <v>87</v>
      </c>
      <c r="C1682" s="3"/>
      <c r="D1682" s="3"/>
      <c r="E1682" s="3"/>
      <c r="F1682" s="3"/>
    </row>
    <row r="1683" spans="1:8" x14ac:dyDescent="0.3">
      <c r="A1683">
        <v>1682</v>
      </c>
      <c r="B1683" s="3">
        <v>83</v>
      </c>
      <c r="C1683" s="3"/>
      <c r="D1683" s="3"/>
      <c r="E1683" s="3"/>
      <c r="F1683" s="3"/>
    </row>
    <row r="1684" spans="1:8" x14ac:dyDescent="0.3">
      <c r="A1684">
        <v>1683</v>
      </c>
      <c r="B1684" s="3">
        <v>87</v>
      </c>
      <c r="C1684" s="3"/>
      <c r="D1684" s="3"/>
      <c r="E1684" s="3"/>
      <c r="F1684" s="3"/>
    </row>
    <row r="1685" spans="1:8" x14ac:dyDescent="0.3">
      <c r="A1685">
        <v>1684</v>
      </c>
      <c r="B1685" s="3">
        <v>87</v>
      </c>
      <c r="C1685" s="3"/>
      <c r="D1685" s="3"/>
      <c r="E1685" s="3"/>
      <c r="F1685" s="3"/>
    </row>
    <row r="1686" spans="1:8" x14ac:dyDescent="0.3">
      <c r="A1686">
        <v>1685</v>
      </c>
      <c r="B1686" s="3">
        <v>52</v>
      </c>
      <c r="C1686" s="3"/>
      <c r="D1686" s="3">
        <v>52</v>
      </c>
      <c r="E1686" s="3"/>
      <c r="F1686" s="3"/>
      <c r="G1686">
        <v>1</v>
      </c>
    </row>
    <row r="1687" spans="1:8" x14ac:dyDescent="0.3">
      <c r="A1687">
        <v>1686</v>
      </c>
      <c r="B1687" s="3">
        <v>85</v>
      </c>
      <c r="C1687" s="3"/>
      <c r="D1687" s="3"/>
      <c r="E1687" s="3"/>
      <c r="F1687" s="3"/>
    </row>
    <row r="1688" spans="1:8" x14ac:dyDescent="0.3">
      <c r="A1688">
        <v>1687</v>
      </c>
      <c r="B1688" s="3">
        <v>89</v>
      </c>
      <c r="C1688" s="3"/>
      <c r="D1688" s="3"/>
      <c r="E1688" s="3"/>
      <c r="F1688" s="3"/>
    </row>
    <row r="1689" spans="1:8" x14ac:dyDescent="0.3">
      <c r="A1689">
        <v>1688</v>
      </c>
      <c r="B1689" s="3">
        <v>64</v>
      </c>
      <c r="C1689" s="3"/>
      <c r="D1689" s="3">
        <v>64</v>
      </c>
      <c r="E1689" s="3"/>
      <c r="F1689" s="3"/>
      <c r="G1689">
        <v>1</v>
      </c>
    </row>
    <row r="1690" spans="1:8" x14ac:dyDescent="0.3">
      <c r="A1690">
        <v>1689</v>
      </c>
      <c r="B1690" s="3">
        <v>91</v>
      </c>
      <c r="C1690" s="3"/>
      <c r="D1690" s="3"/>
      <c r="E1690" s="3"/>
      <c r="F1690" s="3"/>
    </row>
    <row r="1691" spans="1:8" x14ac:dyDescent="0.3">
      <c r="A1691">
        <v>1690</v>
      </c>
      <c r="B1691" s="3">
        <v>77</v>
      </c>
      <c r="C1691" s="3"/>
      <c r="D1691" s="3"/>
      <c r="E1691" s="3"/>
      <c r="F1691" s="3"/>
    </row>
    <row r="1692" spans="1:8" x14ac:dyDescent="0.3">
      <c r="A1692">
        <v>1691</v>
      </c>
      <c r="B1692" s="3">
        <v>72</v>
      </c>
      <c r="C1692" s="3"/>
      <c r="D1692" s="3"/>
      <c r="E1692" s="3">
        <v>72</v>
      </c>
      <c r="F1692" s="3"/>
      <c r="H1692">
        <v>1</v>
      </c>
    </row>
    <row r="1693" spans="1:8" x14ac:dyDescent="0.3">
      <c r="A1693">
        <v>1692</v>
      </c>
      <c r="B1693" s="3">
        <v>88</v>
      </c>
      <c r="C1693" s="3"/>
      <c r="D1693" s="3"/>
      <c r="E1693" s="3"/>
      <c r="F1693" s="3"/>
    </row>
    <row r="1694" spans="1:8" x14ac:dyDescent="0.3">
      <c r="A1694">
        <v>1693</v>
      </c>
      <c r="B1694" s="3">
        <v>69</v>
      </c>
      <c r="C1694" s="3"/>
      <c r="D1694" s="3"/>
      <c r="E1694" s="3">
        <v>69</v>
      </c>
      <c r="F1694" s="3"/>
      <c r="H1694">
        <v>1</v>
      </c>
    </row>
    <row r="1695" spans="1:8" x14ac:dyDescent="0.3">
      <c r="A1695">
        <v>1694</v>
      </c>
      <c r="B1695" s="3">
        <v>67</v>
      </c>
      <c r="C1695" s="3"/>
      <c r="D1695" s="3"/>
      <c r="E1695" s="3">
        <v>67</v>
      </c>
      <c r="F1695" s="3"/>
      <c r="H1695">
        <v>1</v>
      </c>
    </row>
    <row r="1696" spans="1:8" x14ac:dyDescent="0.3">
      <c r="A1696">
        <v>1695</v>
      </c>
      <c r="B1696" s="3">
        <v>98</v>
      </c>
      <c r="C1696" s="3"/>
      <c r="D1696" s="3"/>
      <c r="E1696" s="3"/>
      <c r="F1696" s="3"/>
    </row>
    <row r="1697" spans="1:8" x14ac:dyDescent="0.3">
      <c r="A1697">
        <v>1696</v>
      </c>
      <c r="B1697" s="3">
        <v>85</v>
      </c>
      <c r="C1697" s="3"/>
      <c r="D1697" s="3"/>
      <c r="E1697" s="3"/>
      <c r="F1697" s="3"/>
    </row>
    <row r="1698" spans="1:8" x14ac:dyDescent="0.3">
      <c r="A1698">
        <v>1697</v>
      </c>
      <c r="B1698" s="3">
        <v>90</v>
      </c>
      <c r="C1698" s="3"/>
      <c r="D1698" s="3"/>
      <c r="E1698" s="3"/>
      <c r="F1698" s="3"/>
    </row>
    <row r="1699" spans="1:8" x14ac:dyDescent="0.3">
      <c r="A1699">
        <v>1698</v>
      </c>
      <c r="B1699" s="3">
        <v>94</v>
      </c>
      <c r="C1699" s="3"/>
      <c r="D1699" s="3"/>
      <c r="E1699" s="3"/>
      <c r="F1699" s="3"/>
    </row>
    <row r="1700" spans="1:8" x14ac:dyDescent="0.3">
      <c r="A1700">
        <v>1699</v>
      </c>
      <c r="B1700" s="3">
        <v>69</v>
      </c>
      <c r="C1700" s="3"/>
      <c r="D1700" s="3"/>
      <c r="E1700" s="3">
        <v>69</v>
      </c>
      <c r="F1700" s="3"/>
      <c r="H1700">
        <v>1</v>
      </c>
    </row>
    <row r="1701" spans="1:8" x14ac:dyDescent="0.3">
      <c r="A1701">
        <v>1700</v>
      </c>
      <c r="B1701" s="3">
        <v>87</v>
      </c>
      <c r="C1701" s="3"/>
      <c r="D1701" s="3"/>
      <c r="E1701" s="3"/>
      <c r="F1701" s="3"/>
    </row>
    <row r="1702" spans="1:8" x14ac:dyDescent="0.3">
      <c r="A1702">
        <v>1701</v>
      </c>
      <c r="B1702" s="3">
        <v>93</v>
      </c>
      <c r="C1702" s="3"/>
      <c r="D1702" s="3"/>
      <c r="E1702" s="3"/>
      <c r="F1702" s="3"/>
    </row>
    <row r="1703" spans="1:8" x14ac:dyDescent="0.3">
      <c r="A1703">
        <v>1702</v>
      </c>
      <c r="B1703" s="3">
        <v>91</v>
      </c>
      <c r="C1703" s="3"/>
      <c r="D1703" s="3"/>
      <c r="E1703" s="3"/>
      <c r="F1703" s="3"/>
    </row>
    <row r="1704" spans="1:8" x14ac:dyDescent="0.3">
      <c r="A1704">
        <v>1703</v>
      </c>
      <c r="B1704" s="3">
        <v>96</v>
      </c>
      <c r="C1704" s="3"/>
      <c r="D1704" s="3"/>
      <c r="E1704" s="3"/>
      <c r="F1704" s="3"/>
    </row>
    <row r="1705" spans="1:8" x14ac:dyDescent="0.3">
      <c r="A1705">
        <v>1704</v>
      </c>
      <c r="B1705" s="3">
        <v>79</v>
      </c>
      <c r="C1705" s="3"/>
      <c r="D1705" s="3"/>
      <c r="E1705" s="3"/>
      <c r="F1705" s="3"/>
    </row>
    <row r="1706" spans="1:8" x14ac:dyDescent="0.3">
      <c r="A1706">
        <v>1705</v>
      </c>
      <c r="B1706" s="3">
        <v>93</v>
      </c>
      <c r="C1706" s="3"/>
      <c r="D1706" s="3"/>
      <c r="E1706" s="3"/>
      <c r="F1706" s="3"/>
    </row>
    <row r="1707" spans="1:8" x14ac:dyDescent="0.3">
      <c r="A1707">
        <v>1706</v>
      </c>
      <c r="B1707" s="3">
        <v>71</v>
      </c>
      <c r="C1707" s="3"/>
      <c r="D1707" s="3"/>
      <c r="E1707" s="3">
        <v>71</v>
      </c>
      <c r="F1707" s="3"/>
      <c r="H1707">
        <v>1</v>
      </c>
    </row>
    <row r="1708" spans="1:8" x14ac:dyDescent="0.3">
      <c r="A1708">
        <v>1707</v>
      </c>
      <c r="B1708" s="3">
        <v>84</v>
      </c>
      <c r="C1708" s="3"/>
      <c r="D1708" s="3"/>
      <c r="E1708" s="3"/>
      <c r="F1708" s="3"/>
    </row>
    <row r="1709" spans="1:8" x14ac:dyDescent="0.3">
      <c r="A1709">
        <v>1708</v>
      </c>
      <c r="B1709" s="3">
        <v>108</v>
      </c>
      <c r="C1709" s="3"/>
      <c r="D1709" s="3"/>
      <c r="E1709" s="3"/>
      <c r="F1709" s="3"/>
    </row>
    <row r="1710" spans="1:8" x14ac:dyDescent="0.3">
      <c r="A1710">
        <v>1709</v>
      </c>
      <c r="B1710" s="3">
        <v>91</v>
      </c>
      <c r="C1710" s="3"/>
      <c r="D1710" s="3"/>
      <c r="E1710" s="3"/>
      <c r="F1710" s="3"/>
    </row>
    <row r="1711" spans="1:8" x14ac:dyDescent="0.3">
      <c r="A1711">
        <v>1710</v>
      </c>
      <c r="B1711" s="3">
        <v>85</v>
      </c>
      <c r="C1711" s="3"/>
      <c r="D1711" s="3"/>
      <c r="E1711" s="3"/>
      <c r="F1711" s="3"/>
    </row>
    <row r="1712" spans="1:8" x14ac:dyDescent="0.3">
      <c r="A1712">
        <v>1711</v>
      </c>
      <c r="B1712" s="3">
        <v>91</v>
      </c>
      <c r="C1712" s="3"/>
      <c r="D1712" s="3"/>
      <c r="E1712" s="3"/>
      <c r="F1712" s="3"/>
    </row>
    <row r="1713" spans="1:8" x14ac:dyDescent="0.3">
      <c r="A1713">
        <v>1712</v>
      </c>
      <c r="B1713" s="3">
        <v>88</v>
      </c>
      <c r="C1713" s="3"/>
      <c r="D1713" s="3"/>
      <c r="E1713" s="3"/>
      <c r="F1713" s="3"/>
    </row>
    <row r="1714" spans="1:8" x14ac:dyDescent="0.3">
      <c r="A1714">
        <v>1713</v>
      </c>
      <c r="B1714" s="3">
        <v>94</v>
      </c>
      <c r="C1714" s="3"/>
      <c r="D1714" s="3"/>
      <c r="E1714" s="3"/>
      <c r="F1714" s="3"/>
    </row>
    <row r="1715" spans="1:8" x14ac:dyDescent="0.3">
      <c r="A1715">
        <v>1714</v>
      </c>
      <c r="B1715" s="3">
        <v>90</v>
      </c>
      <c r="C1715" s="3"/>
      <c r="D1715" s="3"/>
      <c r="E1715" s="3"/>
      <c r="F1715" s="3"/>
    </row>
    <row r="1716" spans="1:8" x14ac:dyDescent="0.3">
      <c r="A1716">
        <v>1715</v>
      </c>
      <c r="B1716" s="3">
        <v>85</v>
      </c>
      <c r="C1716" s="3"/>
      <c r="D1716" s="3"/>
      <c r="E1716" s="3"/>
      <c r="F1716" s="3"/>
    </row>
    <row r="1717" spans="1:8" x14ac:dyDescent="0.3">
      <c r="A1717">
        <v>1716</v>
      </c>
      <c r="B1717" s="3">
        <v>91</v>
      </c>
      <c r="C1717" s="3"/>
      <c r="D1717" s="3"/>
      <c r="E1717" s="3"/>
      <c r="F1717" s="3"/>
    </row>
    <row r="1718" spans="1:8" x14ac:dyDescent="0.3">
      <c r="A1718">
        <v>1717</v>
      </c>
      <c r="B1718" s="3">
        <v>83</v>
      </c>
      <c r="C1718" s="3"/>
      <c r="D1718" s="3"/>
      <c r="E1718" s="3"/>
      <c r="F1718" s="3"/>
    </row>
    <row r="1719" spans="1:8" x14ac:dyDescent="0.3">
      <c r="A1719">
        <v>1718</v>
      </c>
      <c r="B1719" s="3">
        <v>87</v>
      </c>
      <c r="C1719" s="3"/>
      <c r="D1719" s="3"/>
      <c r="E1719" s="3"/>
      <c r="F1719" s="3"/>
    </row>
    <row r="1720" spans="1:8" x14ac:dyDescent="0.3">
      <c r="A1720">
        <v>1719</v>
      </c>
      <c r="B1720" s="3">
        <v>88</v>
      </c>
      <c r="C1720" s="3"/>
      <c r="D1720" s="3"/>
      <c r="E1720" s="3"/>
      <c r="F1720" s="3"/>
    </row>
    <row r="1721" spans="1:8" x14ac:dyDescent="0.3">
      <c r="A1721">
        <v>1720</v>
      </c>
      <c r="B1721" s="3">
        <v>65</v>
      </c>
      <c r="C1721" s="3"/>
      <c r="D1721" s="3"/>
      <c r="E1721" s="3">
        <v>65</v>
      </c>
      <c r="F1721" s="3"/>
      <c r="H1721">
        <v>1</v>
      </c>
    </row>
    <row r="1722" spans="1:8" x14ac:dyDescent="0.3">
      <c r="A1722">
        <v>1721</v>
      </c>
      <c r="B1722" s="3">
        <v>54</v>
      </c>
      <c r="C1722" s="3"/>
      <c r="D1722" s="3">
        <v>54</v>
      </c>
      <c r="E1722" s="3"/>
      <c r="F1722" s="3"/>
      <c r="G1722">
        <v>1</v>
      </c>
    </row>
    <row r="1723" spans="1:8" x14ac:dyDescent="0.3">
      <c r="A1723">
        <v>1722</v>
      </c>
      <c r="B1723" s="3">
        <v>69</v>
      </c>
      <c r="C1723" s="3"/>
      <c r="D1723" s="3"/>
      <c r="E1723" s="3">
        <v>69</v>
      </c>
      <c r="F1723" s="3"/>
      <c r="H1723">
        <v>1</v>
      </c>
    </row>
    <row r="1724" spans="1:8" x14ac:dyDescent="0.3">
      <c r="A1724">
        <v>1723</v>
      </c>
      <c r="B1724" s="3">
        <v>58</v>
      </c>
      <c r="C1724" s="3"/>
      <c r="D1724" s="3">
        <v>58</v>
      </c>
      <c r="E1724" s="3"/>
      <c r="F1724" s="3"/>
      <c r="G1724">
        <v>1</v>
      </c>
    </row>
    <row r="1725" spans="1:8" x14ac:dyDescent="0.3">
      <c r="A1725">
        <v>1724</v>
      </c>
      <c r="B1725" s="3">
        <v>85</v>
      </c>
      <c r="C1725" s="3"/>
      <c r="D1725" s="3"/>
      <c r="E1725" s="3"/>
      <c r="F1725" s="3"/>
    </row>
    <row r="1726" spans="1:8" x14ac:dyDescent="0.3">
      <c r="A1726">
        <v>1725</v>
      </c>
      <c r="B1726" s="3">
        <v>86</v>
      </c>
      <c r="C1726" s="3"/>
      <c r="D1726" s="3"/>
      <c r="E1726" s="3"/>
      <c r="F1726" s="3"/>
    </row>
    <row r="1727" spans="1:8" x14ac:dyDescent="0.3">
      <c r="A1727">
        <v>1726</v>
      </c>
      <c r="B1727" s="3">
        <v>87</v>
      </c>
      <c r="C1727" s="3"/>
      <c r="D1727" s="3"/>
      <c r="E1727" s="3"/>
      <c r="F1727" s="3"/>
    </row>
    <row r="1728" spans="1:8" x14ac:dyDescent="0.3">
      <c r="A1728">
        <v>1727</v>
      </c>
      <c r="B1728" s="3">
        <v>86</v>
      </c>
      <c r="C1728" s="3"/>
      <c r="D1728" s="3"/>
      <c r="E1728" s="3"/>
      <c r="F1728" s="3"/>
    </row>
    <row r="1729" spans="1:8" x14ac:dyDescent="0.3">
      <c r="A1729">
        <v>1728</v>
      </c>
      <c r="B1729" s="3">
        <v>96</v>
      </c>
      <c r="C1729" s="3"/>
      <c r="D1729" s="3"/>
      <c r="E1729" s="3"/>
      <c r="F1729" s="3"/>
    </row>
    <row r="1730" spans="1:8" x14ac:dyDescent="0.3">
      <c r="A1730">
        <v>1729</v>
      </c>
      <c r="B1730" s="3">
        <v>70</v>
      </c>
      <c r="C1730" s="3"/>
      <c r="D1730" s="3"/>
      <c r="E1730" s="3">
        <v>70</v>
      </c>
      <c r="F1730" s="3"/>
      <c r="H1730">
        <v>1</v>
      </c>
    </row>
    <row r="1731" spans="1:8" x14ac:dyDescent="0.3">
      <c r="A1731">
        <v>1730</v>
      </c>
      <c r="B1731" s="3">
        <v>71</v>
      </c>
      <c r="C1731" s="3"/>
      <c r="D1731" s="3"/>
      <c r="E1731" s="3">
        <v>71</v>
      </c>
      <c r="F1731" s="3"/>
      <c r="H1731">
        <v>1</v>
      </c>
    </row>
    <row r="1732" spans="1:8" x14ac:dyDescent="0.3">
      <c r="A1732">
        <v>1731</v>
      </c>
      <c r="B1732" s="3">
        <v>83</v>
      </c>
      <c r="C1732" s="3"/>
      <c r="D1732" s="3"/>
      <c r="E1732" s="3"/>
      <c r="F1732" s="3"/>
    </row>
    <row r="1733" spans="1:8" x14ac:dyDescent="0.3">
      <c r="A1733">
        <v>1732</v>
      </c>
      <c r="B1733" s="3">
        <v>76</v>
      </c>
      <c r="C1733" s="3"/>
      <c r="D1733" s="3"/>
      <c r="E1733" s="3"/>
      <c r="F1733" s="3"/>
    </row>
    <row r="1734" spans="1:8" x14ac:dyDescent="0.3">
      <c r="A1734">
        <v>1733</v>
      </c>
      <c r="B1734" s="3">
        <v>81</v>
      </c>
      <c r="C1734" s="3"/>
      <c r="D1734" s="3"/>
      <c r="E1734" s="3"/>
      <c r="F1734" s="3"/>
    </row>
    <row r="1735" spans="1:8" x14ac:dyDescent="0.3">
      <c r="A1735">
        <v>1734</v>
      </c>
      <c r="B1735" s="3">
        <v>49</v>
      </c>
      <c r="C1735" s="3">
        <v>49</v>
      </c>
      <c r="D1735" s="3">
        <v>49</v>
      </c>
      <c r="E1735" s="3"/>
      <c r="F1735" s="3">
        <v>1</v>
      </c>
      <c r="G1735">
        <v>1</v>
      </c>
    </row>
    <row r="1736" spans="1:8" x14ac:dyDescent="0.3">
      <c r="A1736">
        <v>1735</v>
      </c>
      <c r="B1736" s="3">
        <v>85</v>
      </c>
      <c r="C1736" s="3"/>
      <c r="D1736" s="3"/>
      <c r="E1736" s="3"/>
      <c r="F1736" s="3"/>
    </row>
    <row r="1737" spans="1:8" x14ac:dyDescent="0.3">
      <c r="A1737">
        <v>1736</v>
      </c>
      <c r="B1737" s="3">
        <v>94</v>
      </c>
      <c r="C1737" s="3"/>
      <c r="D1737" s="3"/>
      <c r="E1737" s="3"/>
      <c r="F1737" s="3"/>
    </row>
    <row r="1738" spans="1:8" x14ac:dyDescent="0.3">
      <c r="A1738">
        <v>1737</v>
      </c>
      <c r="B1738" s="3">
        <v>92</v>
      </c>
      <c r="C1738" s="3"/>
      <c r="D1738" s="3"/>
      <c r="E1738" s="3"/>
      <c r="F1738" s="3"/>
    </row>
    <row r="1739" spans="1:8" x14ac:dyDescent="0.3">
      <c r="A1739">
        <v>1738</v>
      </c>
      <c r="B1739" s="3">
        <v>100</v>
      </c>
      <c r="C1739" s="3"/>
      <c r="D1739" s="3"/>
      <c r="E1739" s="3"/>
      <c r="F1739" s="3"/>
    </row>
    <row r="1740" spans="1:8" x14ac:dyDescent="0.3">
      <c r="A1740">
        <v>1739</v>
      </c>
      <c r="B1740" s="3">
        <v>65</v>
      </c>
      <c r="C1740" s="3"/>
      <c r="D1740" s="3"/>
      <c r="E1740" s="3">
        <v>65</v>
      </c>
      <c r="F1740" s="3"/>
      <c r="H1740">
        <v>1</v>
      </c>
    </row>
    <row r="1741" spans="1:8" x14ac:dyDescent="0.3">
      <c r="A1741">
        <v>1740</v>
      </c>
      <c r="B1741" s="3">
        <v>95</v>
      </c>
      <c r="C1741" s="3"/>
      <c r="D1741" s="3"/>
      <c r="E1741" s="3"/>
      <c r="F1741" s="3"/>
    </row>
    <row r="1742" spans="1:8" x14ac:dyDescent="0.3">
      <c r="A1742">
        <v>1741</v>
      </c>
      <c r="B1742" s="3">
        <v>58</v>
      </c>
      <c r="C1742" s="3"/>
      <c r="D1742" s="3">
        <v>58</v>
      </c>
      <c r="E1742" s="3"/>
      <c r="F1742" s="3"/>
      <c r="G1742">
        <v>1</v>
      </c>
    </row>
    <row r="1743" spans="1:8" x14ac:dyDescent="0.3">
      <c r="A1743">
        <v>1742</v>
      </c>
      <c r="B1743" s="3">
        <v>82</v>
      </c>
      <c r="C1743" s="3"/>
      <c r="D1743" s="3"/>
      <c r="E1743" s="3"/>
      <c r="F1743" s="3"/>
    </row>
    <row r="1744" spans="1:8" x14ac:dyDescent="0.3">
      <c r="A1744">
        <v>1743</v>
      </c>
      <c r="B1744" s="3">
        <v>86</v>
      </c>
      <c r="C1744" s="3"/>
      <c r="D1744" s="3"/>
      <c r="E1744" s="3"/>
      <c r="F1744" s="3"/>
    </row>
    <row r="1745" spans="1:8" x14ac:dyDescent="0.3">
      <c r="A1745">
        <v>1744</v>
      </c>
      <c r="B1745" s="3">
        <v>85</v>
      </c>
      <c r="C1745" s="3"/>
      <c r="D1745" s="3"/>
      <c r="E1745" s="3"/>
      <c r="F1745" s="3"/>
    </row>
    <row r="1746" spans="1:8" x14ac:dyDescent="0.3">
      <c r="A1746">
        <v>1745</v>
      </c>
      <c r="B1746" s="3">
        <v>90</v>
      </c>
      <c r="C1746" s="3"/>
      <c r="D1746" s="3"/>
      <c r="E1746" s="3"/>
      <c r="F1746" s="3"/>
    </row>
    <row r="1747" spans="1:8" x14ac:dyDescent="0.3">
      <c r="A1747">
        <v>1746</v>
      </c>
      <c r="B1747" s="3">
        <v>87</v>
      </c>
      <c r="C1747" s="3"/>
      <c r="D1747" s="3"/>
      <c r="E1747" s="3"/>
      <c r="F1747" s="3"/>
    </row>
    <row r="1748" spans="1:8" x14ac:dyDescent="0.3">
      <c r="A1748">
        <v>1747</v>
      </c>
      <c r="B1748" s="3">
        <v>89</v>
      </c>
      <c r="C1748" s="3"/>
      <c r="D1748" s="3"/>
      <c r="E1748" s="3"/>
      <c r="F1748" s="3"/>
    </row>
    <row r="1749" spans="1:8" x14ac:dyDescent="0.3">
      <c r="A1749">
        <v>1748</v>
      </c>
      <c r="B1749" s="3">
        <v>87</v>
      </c>
      <c r="C1749" s="3"/>
      <c r="D1749" s="3"/>
      <c r="E1749" s="3"/>
      <c r="F1749" s="3"/>
    </row>
    <row r="1750" spans="1:8" x14ac:dyDescent="0.3">
      <c r="A1750">
        <v>1749</v>
      </c>
      <c r="B1750" s="3">
        <v>97</v>
      </c>
      <c r="C1750" s="3"/>
      <c r="D1750" s="3"/>
      <c r="E1750" s="3"/>
      <c r="F1750" s="3"/>
    </row>
    <row r="1751" spans="1:8" x14ac:dyDescent="0.3">
      <c r="A1751">
        <v>1750</v>
      </c>
      <c r="B1751" s="3">
        <v>74</v>
      </c>
      <c r="C1751" s="3"/>
      <c r="D1751" s="3"/>
      <c r="E1751" s="3">
        <v>74</v>
      </c>
      <c r="F1751" s="3"/>
      <c r="H1751">
        <v>1</v>
      </c>
    </row>
    <row r="1752" spans="1:8" x14ac:dyDescent="0.3">
      <c r="A1752">
        <v>1751</v>
      </c>
      <c r="B1752" s="3">
        <v>87</v>
      </c>
      <c r="C1752" s="3"/>
      <c r="D1752" s="3"/>
      <c r="E1752" s="3"/>
      <c r="F1752" s="3"/>
    </row>
    <row r="1753" spans="1:8" x14ac:dyDescent="0.3">
      <c r="A1753">
        <v>1752</v>
      </c>
      <c r="B1753" s="3">
        <v>83</v>
      </c>
      <c r="C1753" s="3"/>
      <c r="D1753" s="3"/>
      <c r="E1753" s="3"/>
      <c r="F1753" s="3"/>
    </row>
    <row r="1754" spans="1:8" x14ac:dyDescent="0.3">
      <c r="A1754">
        <v>1753</v>
      </c>
      <c r="B1754" s="3">
        <v>86</v>
      </c>
      <c r="C1754" s="3"/>
      <c r="D1754" s="3"/>
      <c r="E1754" s="3"/>
      <c r="F1754" s="3"/>
    </row>
    <row r="1755" spans="1:8" x14ac:dyDescent="0.3">
      <c r="A1755">
        <v>1754</v>
      </c>
      <c r="B1755" s="3">
        <v>94</v>
      </c>
      <c r="C1755" s="3"/>
      <c r="D1755" s="3"/>
      <c r="E1755" s="3"/>
      <c r="F1755" s="3"/>
    </row>
    <row r="1756" spans="1:8" x14ac:dyDescent="0.3">
      <c r="A1756">
        <v>1755</v>
      </c>
      <c r="B1756" s="3">
        <v>74</v>
      </c>
      <c r="C1756" s="3"/>
      <c r="D1756" s="3"/>
      <c r="E1756" s="3">
        <v>74</v>
      </c>
      <c r="F1756" s="3"/>
      <c r="H1756">
        <v>1</v>
      </c>
    </row>
    <row r="1757" spans="1:8" x14ac:dyDescent="0.3">
      <c r="A1757">
        <v>1756</v>
      </c>
      <c r="B1757" s="3">
        <v>91</v>
      </c>
      <c r="C1757" s="3"/>
      <c r="D1757" s="3"/>
      <c r="E1757" s="3"/>
      <c r="F1757" s="3"/>
    </row>
    <row r="1758" spans="1:8" x14ac:dyDescent="0.3">
      <c r="A1758">
        <v>1757</v>
      </c>
      <c r="B1758" s="3">
        <v>101</v>
      </c>
      <c r="C1758" s="3"/>
      <c r="D1758" s="3"/>
      <c r="E1758" s="3"/>
      <c r="F1758" s="3"/>
    </row>
    <row r="1759" spans="1:8" x14ac:dyDescent="0.3">
      <c r="A1759">
        <v>1758</v>
      </c>
      <c r="B1759" s="3">
        <v>88</v>
      </c>
      <c r="C1759" s="3"/>
      <c r="D1759" s="3"/>
      <c r="E1759" s="3"/>
      <c r="F1759" s="3"/>
    </row>
    <row r="1760" spans="1:8" x14ac:dyDescent="0.3">
      <c r="A1760">
        <v>1759</v>
      </c>
      <c r="B1760" s="3">
        <v>97</v>
      </c>
      <c r="C1760" s="3"/>
      <c r="D1760" s="3"/>
      <c r="E1760" s="3"/>
      <c r="F1760" s="3"/>
    </row>
    <row r="1761" spans="1:8" x14ac:dyDescent="0.3">
      <c r="A1761">
        <v>1760</v>
      </c>
      <c r="B1761" s="3">
        <v>30</v>
      </c>
      <c r="C1761" s="3">
        <v>30</v>
      </c>
      <c r="D1761" s="3">
        <v>30</v>
      </c>
      <c r="E1761" s="3"/>
      <c r="F1761" s="3">
        <v>1</v>
      </c>
      <c r="G1761">
        <v>1</v>
      </c>
    </row>
    <row r="1762" spans="1:8" x14ac:dyDescent="0.3">
      <c r="A1762">
        <v>1761</v>
      </c>
      <c r="B1762" s="3">
        <v>76</v>
      </c>
      <c r="C1762" s="3"/>
      <c r="D1762" s="3"/>
      <c r="E1762" s="3"/>
      <c r="F1762" s="3"/>
    </row>
    <row r="1763" spans="1:8" x14ac:dyDescent="0.3">
      <c r="A1763">
        <v>1762</v>
      </c>
      <c r="B1763" s="3">
        <v>96</v>
      </c>
      <c r="C1763" s="3"/>
      <c r="D1763" s="3"/>
      <c r="E1763" s="3"/>
      <c r="F1763" s="3"/>
    </row>
    <row r="1764" spans="1:8" x14ac:dyDescent="0.3">
      <c r="A1764">
        <v>1763</v>
      </c>
      <c r="B1764" s="3">
        <v>96</v>
      </c>
      <c r="C1764" s="3"/>
      <c r="D1764" s="3"/>
      <c r="E1764" s="3"/>
      <c r="F1764" s="3"/>
    </row>
    <row r="1765" spans="1:8" x14ac:dyDescent="0.3">
      <c r="A1765">
        <v>1764</v>
      </c>
      <c r="B1765" s="3">
        <v>86</v>
      </c>
      <c r="C1765" s="3"/>
      <c r="D1765" s="3"/>
      <c r="E1765" s="3"/>
      <c r="F1765" s="3"/>
    </row>
    <row r="1766" spans="1:8" x14ac:dyDescent="0.3">
      <c r="A1766">
        <v>1765</v>
      </c>
      <c r="B1766" s="3">
        <v>69</v>
      </c>
      <c r="C1766" s="3"/>
      <c r="D1766" s="3"/>
      <c r="E1766" s="3">
        <v>69</v>
      </c>
      <c r="F1766" s="3"/>
      <c r="H1766">
        <v>1</v>
      </c>
    </row>
    <row r="1767" spans="1:8" x14ac:dyDescent="0.3">
      <c r="A1767">
        <v>1766</v>
      </c>
      <c r="B1767" s="3">
        <v>88</v>
      </c>
      <c r="C1767" s="3"/>
      <c r="D1767" s="3"/>
      <c r="E1767" s="3"/>
      <c r="F1767" s="3"/>
    </row>
    <row r="1768" spans="1:8" x14ac:dyDescent="0.3">
      <c r="A1768">
        <v>1767</v>
      </c>
      <c r="B1768" s="3">
        <v>71</v>
      </c>
      <c r="C1768" s="3"/>
      <c r="D1768" s="3"/>
      <c r="E1768" s="3">
        <v>71</v>
      </c>
      <c r="F1768" s="3"/>
      <c r="H1768">
        <v>1</v>
      </c>
    </row>
    <row r="1769" spans="1:8" x14ac:dyDescent="0.3">
      <c r="A1769">
        <v>1768</v>
      </c>
      <c r="B1769" s="3">
        <v>97</v>
      </c>
      <c r="C1769" s="3"/>
      <c r="D1769" s="3"/>
      <c r="E1769" s="3"/>
      <c r="F1769" s="3"/>
    </row>
    <row r="1770" spans="1:8" x14ac:dyDescent="0.3">
      <c r="A1770">
        <v>1769</v>
      </c>
      <c r="B1770" s="3">
        <v>67</v>
      </c>
      <c r="C1770" s="3"/>
      <c r="D1770" s="3"/>
      <c r="E1770" s="3">
        <v>67</v>
      </c>
      <c r="F1770" s="3"/>
      <c r="H1770">
        <v>1</v>
      </c>
    </row>
    <row r="1771" spans="1:8" x14ac:dyDescent="0.3">
      <c r="A1771">
        <v>1770</v>
      </c>
      <c r="B1771" s="3">
        <v>60</v>
      </c>
      <c r="C1771" s="3"/>
      <c r="D1771" s="3">
        <v>60</v>
      </c>
      <c r="E1771" s="3"/>
      <c r="F1771" s="3"/>
      <c r="G1771">
        <v>1</v>
      </c>
    </row>
    <row r="1772" spans="1:8" x14ac:dyDescent="0.3">
      <c r="A1772">
        <v>1771</v>
      </c>
      <c r="B1772" s="3">
        <v>71</v>
      </c>
      <c r="C1772" s="3"/>
      <c r="D1772" s="3"/>
      <c r="E1772" s="3">
        <v>71</v>
      </c>
      <c r="F1772" s="3"/>
      <c r="H1772">
        <v>1</v>
      </c>
    </row>
    <row r="1773" spans="1:8" x14ac:dyDescent="0.3">
      <c r="A1773">
        <v>1772</v>
      </c>
      <c r="B1773" s="3">
        <v>89</v>
      </c>
      <c r="C1773" s="3"/>
      <c r="D1773" s="3"/>
      <c r="E1773" s="3"/>
      <c r="F1773" s="3"/>
    </row>
    <row r="1774" spans="1:8" x14ac:dyDescent="0.3">
      <c r="A1774">
        <v>1773</v>
      </c>
      <c r="B1774" s="3">
        <v>86</v>
      </c>
      <c r="C1774" s="3"/>
      <c r="D1774" s="3"/>
      <c r="E1774" s="3"/>
      <c r="F1774" s="3"/>
    </row>
    <row r="1775" spans="1:8" x14ac:dyDescent="0.3">
      <c r="A1775">
        <v>1774</v>
      </c>
      <c r="B1775" s="3">
        <v>95</v>
      </c>
      <c r="C1775" s="3"/>
      <c r="D1775" s="3"/>
      <c r="E1775" s="3"/>
      <c r="F1775" s="3"/>
    </row>
    <row r="1776" spans="1:8" x14ac:dyDescent="0.3">
      <c r="A1776">
        <v>1775</v>
      </c>
      <c r="B1776" s="3">
        <v>90</v>
      </c>
      <c r="C1776" s="3"/>
      <c r="D1776" s="3"/>
      <c r="E1776" s="3"/>
      <c r="F1776" s="3"/>
    </row>
    <row r="1777" spans="1:8" x14ac:dyDescent="0.3">
      <c r="A1777">
        <v>1776</v>
      </c>
      <c r="B1777" s="3">
        <v>90</v>
      </c>
      <c r="C1777" s="3"/>
      <c r="D1777" s="3"/>
      <c r="E1777" s="3"/>
      <c r="F1777" s="3"/>
    </row>
    <row r="1778" spans="1:8" x14ac:dyDescent="0.3">
      <c r="A1778">
        <v>1777</v>
      </c>
      <c r="B1778" s="3">
        <v>94</v>
      </c>
      <c r="C1778" s="3"/>
      <c r="D1778" s="3"/>
      <c r="E1778" s="3"/>
      <c r="F1778" s="3"/>
    </row>
    <row r="1779" spans="1:8" x14ac:dyDescent="0.3">
      <c r="A1779">
        <v>1778</v>
      </c>
      <c r="B1779" s="3">
        <v>86</v>
      </c>
      <c r="C1779" s="3"/>
      <c r="D1779" s="3"/>
      <c r="E1779" s="3"/>
      <c r="F1779" s="3"/>
    </row>
    <row r="1780" spans="1:8" x14ac:dyDescent="0.3">
      <c r="A1780">
        <v>1779</v>
      </c>
      <c r="B1780" s="3">
        <v>91</v>
      </c>
      <c r="C1780" s="3"/>
      <c r="D1780" s="3"/>
      <c r="E1780" s="3"/>
      <c r="F1780" s="3"/>
    </row>
    <row r="1781" spans="1:8" x14ac:dyDescent="0.3">
      <c r="A1781">
        <v>1780</v>
      </c>
      <c r="B1781" s="3">
        <v>92</v>
      </c>
      <c r="C1781" s="3"/>
      <c r="D1781" s="3"/>
      <c r="E1781" s="3"/>
      <c r="F1781" s="3"/>
    </row>
    <row r="1782" spans="1:8" x14ac:dyDescent="0.3">
      <c r="A1782">
        <v>1781</v>
      </c>
      <c r="B1782" s="3">
        <v>57</v>
      </c>
      <c r="C1782" s="3"/>
      <c r="D1782" s="3">
        <v>57</v>
      </c>
      <c r="E1782" s="3"/>
      <c r="F1782" s="3"/>
      <c r="G1782">
        <v>1</v>
      </c>
    </row>
    <row r="1783" spans="1:8" x14ac:dyDescent="0.3">
      <c r="A1783">
        <v>1782</v>
      </c>
      <c r="B1783" s="3">
        <v>78</v>
      </c>
      <c r="C1783" s="3"/>
      <c r="D1783" s="3"/>
      <c r="E1783" s="3"/>
      <c r="F1783" s="3"/>
    </row>
    <row r="1784" spans="1:8" x14ac:dyDescent="0.3">
      <c r="A1784">
        <v>1783</v>
      </c>
      <c r="B1784" s="3">
        <v>62</v>
      </c>
      <c r="C1784" s="3"/>
      <c r="D1784" s="3">
        <v>62</v>
      </c>
      <c r="E1784" s="3"/>
      <c r="F1784" s="3"/>
      <c r="G1784">
        <v>1</v>
      </c>
    </row>
    <row r="1785" spans="1:8" x14ac:dyDescent="0.3">
      <c r="A1785">
        <v>1784</v>
      </c>
      <c r="B1785" s="3">
        <v>67</v>
      </c>
      <c r="C1785" s="3"/>
      <c r="D1785" s="3"/>
      <c r="E1785" s="3">
        <v>67</v>
      </c>
      <c r="F1785" s="3"/>
      <c r="H1785">
        <v>1</v>
      </c>
    </row>
    <row r="1786" spans="1:8" x14ac:dyDescent="0.3">
      <c r="A1786">
        <v>1785</v>
      </c>
      <c r="B1786" s="3">
        <v>69</v>
      </c>
      <c r="C1786" s="3"/>
      <c r="D1786" s="3"/>
      <c r="E1786" s="3">
        <v>69</v>
      </c>
      <c r="F1786" s="3"/>
      <c r="H1786">
        <v>1</v>
      </c>
    </row>
    <row r="1787" spans="1:8" x14ac:dyDescent="0.3">
      <c r="A1787">
        <v>1786</v>
      </c>
      <c r="B1787" s="3">
        <v>88</v>
      </c>
      <c r="C1787" s="3"/>
      <c r="D1787" s="3"/>
      <c r="E1787" s="3"/>
      <c r="F1787" s="3"/>
    </row>
    <row r="1788" spans="1:8" x14ac:dyDescent="0.3">
      <c r="A1788">
        <v>1787</v>
      </c>
      <c r="B1788" s="3">
        <v>65</v>
      </c>
      <c r="C1788" s="3"/>
      <c r="D1788" s="3"/>
      <c r="E1788" s="3">
        <v>65</v>
      </c>
      <c r="F1788" s="3"/>
      <c r="H1788">
        <v>1</v>
      </c>
    </row>
    <row r="1789" spans="1:8" x14ac:dyDescent="0.3">
      <c r="A1789">
        <v>1788</v>
      </c>
      <c r="B1789" s="3">
        <v>85</v>
      </c>
      <c r="C1789" s="3"/>
      <c r="D1789" s="3"/>
      <c r="E1789" s="3"/>
      <c r="F1789" s="3"/>
    </row>
    <row r="1790" spans="1:8" x14ac:dyDescent="0.3">
      <c r="A1790">
        <v>1789</v>
      </c>
      <c r="B1790" s="3">
        <v>68</v>
      </c>
      <c r="C1790" s="3"/>
      <c r="D1790" s="3"/>
      <c r="E1790" s="3">
        <v>68</v>
      </c>
      <c r="F1790" s="3"/>
      <c r="H1790">
        <v>1</v>
      </c>
    </row>
    <row r="1791" spans="1:8" x14ac:dyDescent="0.3">
      <c r="A1791">
        <v>1790</v>
      </c>
      <c r="B1791" s="3">
        <v>65</v>
      </c>
      <c r="C1791" s="3"/>
      <c r="D1791" s="3"/>
      <c r="E1791" s="3">
        <v>65</v>
      </c>
      <c r="F1791" s="3"/>
      <c r="H1791">
        <v>1</v>
      </c>
    </row>
    <row r="1792" spans="1:8" x14ac:dyDescent="0.3">
      <c r="A1792">
        <v>1791</v>
      </c>
      <c r="B1792" s="3">
        <v>91</v>
      </c>
      <c r="C1792" s="3"/>
      <c r="D1792" s="3"/>
      <c r="E1792" s="3"/>
      <c r="F1792" s="3"/>
    </row>
    <row r="1793" spans="1:8" x14ac:dyDescent="0.3">
      <c r="A1793">
        <v>1792</v>
      </c>
      <c r="B1793" s="3">
        <v>79</v>
      </c>
      <c r="C1793" s="3"/>
      <c r="D1793" s="3"/>
      <c r="E1793" s="3"/>
      <c r="F1793" s="3"/>
    </row>
    <row r="1794" spans="1:8" x14ac:dyDescent="0.3">
      <c r="A1794">
        <v>1793</v>
      </c>
      <c r="B1794" s="3">
        <v>63</v>
      </c>
      <c r="C1794" s="3"/>
      <c r="D1794" s="3">
        <v>63</v>
      </c>
      <c r="E1794" s="3"/>
      <c r="F1794" s="3"/>
      <c r="G1794">
        <v>1</v>
      </c>
    </row>
    <row r="1795" spans="1:8" x14ac:dyDescent="0.3">
      <c r="A1795">
        <v>1794</v>
      </c>
      <c r="B1795" s="3">
        <v>61</v>
      </c>
      <c r="C1795" s="3"/>
      <c r="D1795" s="3">
        <v>61</v>
      </c>
      <c r="E1795" s="3"/>
      <c r="F1795" s="3"/>
      <c r="G1795">
        <v>1</v>
      </c>
    </row>
    <row r="1796" spans="1:8" x14ac:dyDescent="0.3">
      <c r="A1796">
        <v>1795</v>
      </c>
      <c r="B1796" s="3">
        <v>63</v>
      </c>
      <c r="C1796" s="3"/>
      <c r="D1796" s="3">
        <v>63</v>
      </c>
      <c r="E1796" s="3"/>
      <c r="F1796" s="3"/>
      <c r="G1796">
        <v>1</v>
      </c>
    </row>
    <row r="1797" spans="1:8" x14ac:dyDescent="0.3">
      <c r="A1797">
        <v>1796</v>
      </c>
      <c r="B1797" s="3">
        <v>71</v>
      </c>
      <c r="C1797" s="3"/>
      <c r="D1797" s="3"/>
      <c r="E1797" s="3">
        <v>71</v>
      </c>
      <c r="F1797" s="3"/>
      <c r="H1797">
        <v>1</v>
      </c>
    </row>
    <row r="1798" spans="1:8" x14ac:dyDescent="0.3">
      <c r="A1798">
        <v>1797</v>
      </c>
      <c r="B1798" s="3">
        <v>85</v>
      </c>
      <c r="C1798" s="3"/>
      <c r="D1798" s="3"/>
      <c r="E1798" s="3"/>
      <c r="F1798" s="3"/>
    </row>
    <row r="1799" spans="1:8" x14ac:dyDescent="0.3">
      <c r="A1799">
        <v>1798</v>
      </c>
      <c r="B1799" s="3">
        <v>93</v>
      </c>
      <c r="C1799" s="3"/>
      <c r="D1799" s="3"/>
      <c r="E1799" s="3"/>
      <c r="F1799" s="3"/>
    </row>
    <row r="1800" spans="1:8" x14ac:dyDescent="0.3">
      <c r="A1800">
        <v>1799</v>
      </c>
      <c r="B1800" s="3">
        <v>93</v>
      </c>
      <c r="C1800" s="3"/>
      <c r="D1800" s="3"/>
      <c r="E1800" s="3"/>
      <c r="F1800" s="3"/>
    </row>
    <row r="1801" spans="1:8" x14ac:dyDescent="0.3">
      <c r="A1801">
        <v>1800</v>
      </c>
      <c r="B1801" s="3">
        <v>73</v>
      </c>
      <c r="C1801" s="3"/>
      <c r="D1801" s="3"/>
      <c r="E1801" s="3">
        <v>73</v>
      </c>
      <c r="F1801" s="3"/>
      <c r="H1801">
        <v>1</v>
      </c>
    </row>
    <row r="1802" spans="1:8" x14ac:dyDescent="0.3">
      <c r="A1802">
        <v>1801</v>
      </c>
      <c r="B1802" s="3">
        <v>90</v>
      </c>
      <c r="C1802" s="3"/>
      <c r="D1802" s="3"/>
      <c r="E1802" s="3"/>
      <c r="F1802" s="3"/>
    </row>
    <row r="1803" spans="1:8" x14ac:dyDescent="0.3">
      <c r="A1803">
        <v>1802</v>
      </c>
      <c r="B1803" s="3">
        <v>88</v>
      </c>
      <c r="C1803" s="3"/>
      <c r="D1803" s="3"/>
      <c r="E1803" s="3"/>
      <c r="F1803" s="3"/>
    </row>
    <row r="1804" spans="1:8" x14ac:dyDescent="0.3">
      <c r="A1804">
        <v>1803</v>
      </c>
      <c r="B1804" s="3">
        <v>72</v>
      </c>
      <c r="C1804" s="3"/>
      <c r="D1804" s="3"/>
      <c r="E1804" s="3">
        <v>72</v>
      </c>
      <c r="F1804" s="3"/>
      <c r="H1804">
        <v>1</v>
      </c>
    </row>
    <row r="1805" spans="1:8" x14ac:dyDescent="0.3">
      <c r="A1805">
        <v>1804</v>
      </c>
      <c r="B1805" s="3">
        <v>84</v>
      </c>
      <c r="C1805" s="3"/>
      <c r="D1805" s="3"/>
      <c r="E1805" s="3"/>
      <c r="F1805" s="3"/>
    </row>
    <row r="1806" spans="1:8" x14ac:dyDescent="0.3">
      <c r="A1806">
        <v>1805</v>
      </c>
      <c r="B1806" s="3">
        <v>83</v>
      </c>
      <c r="C1806" s="3"/>
      <c r="D1806" s="3"/>
      <c r="E1806" s="3"/>
      <c r="F1806" s="3"/>
    </row>
    <row r="1807" spans="1:8" x14ac:dyDescent="0.3">
      <c r="A1807">
        <v>1806</v>
      </c>
      <c r="B1807" s="3">
        <v>81</v>
      </c>
      <c r="C1807" s="3"/>
      <c r="D1807" s="3"/>
      <c r="E1807" s="3"/>
      <c r="F1807" s="3"/>
    </row>
    <row r="1808" spans="1:8" x14ac:dyDescent="0.3">
      <c r="A1808">
        <v>1807</v>
      </c>
      <c r="B1808" s="3">
        <v>89</v>
      </c>
      <c r="C1808" s="3"/>
      <c r="D1808" s="3"/>
      <c r="E1808" s="3"/>
      <c r="F1808" s="3"/>
    </row>
    <row r="1809" spans="1:8" x14ac:dyDescent="0.3">
      <c r="A1809">
        <v>1808</v>
      </c>
      <c r="B1809" s="3">
        <v>70</v>
      </c>
      <c r="C1809" s="3"/>
      <c r="D1809" s="3"/>
      <c r="E1809" s="3">
        <v>70</v>
      </c>
      <c r="F1809" s="3"/>
      <c r="H1809">
        <v>1</v>
      </c>
    </row>
    <row r="1810" spans="1:8" x14ac:dyDescent="0.3">
      <c r="A1810">
        <v>1809</v>
      </c>
      <c r="B1810" s="3">
        <v>81</v>
      </c>
      <c r="C1810" s="3"/>
      <c r="D1810" s="3"/>
      <c r="E1810" s="3"/>
      <c r="F1810" s="3"/>
    </row>
    <row r="1811" spans="1:8" x14ac:dyDescent="0.3">
      <c r="A1811">
        <v>1810</v>
      </c>
      <c r="B1811" s="3">
        <v>73</v>
      </c>
      <c r="C1811" s="3"/>
      <c r="D1811" s="3"/>
      <c r="E1811" s="3">
        <v>73</v>
      </c>
      <c r="F1811" s="3"/>
      <c r="H1811">
        <v>1</v>
      </c>
    </row>
    <row r="1812" spans="1:8" x14ac:dyDescent="0.3">
      <c r="A1812">
        <v>1811</v>
      </c>
      <c r="B1812" s="3">
        <v>92</v>
      </c>
      <c r="C1812" s="3"/>
      <c r="D1812" s="3"/>
      <c r="E1812" s="3"/>
      <c r="F1812" s="3"/>
    </row>
    <row r="1813" spans="1:8" x14ac:dyDescent="0.3">
      <c r="A1813">
        <v>1812</v>
      </c>
      <c r="B1813" s="3">
        <v>84</v>
      </c>
      <c r="C1813" s="3"/>
      <c r="D1813" s="3"/>
      <c r="E1813" s="3"/>
      <c r="F1813" s="3"/>
    </row>
    <row r="1814" spans="1:8" x14ac:dyDescent="0.3">
      <c r="A1814">
        <v>1813</v>
      </c>
      <c r="B1814" s="3">
        <v>75</v>
      </c>
      <c r="C1814" s="3"/>
      <c r="D1814" s="3"/>
      <c r="E1814" s="3"/>
      <c r="F1814" s="3"/>
    </row>
    <row r="1815" spans="1:8" x14ac:dyDescent="0.3">
      <c r="A1815">
        <v>1814</v>
      </c>
      <c r="B1815" s="3">
        <v>88</v>
      </c>
      <c r="C1815" s="3"/>
      <c r="D1815" s="3"/>
      <c r="E1815" s="3"/>
      <c r="F1815" s="3"/>
    </row>
    <row r="1816" spans="1:8" x14ac:dyDescent="0.3">
      <c r="A1816">
        <v>1815</v>
      </c>
      <c r="B1816" s="3">
        <v>95</v>
      </c>
      <c r="C1816" s="3"/>
      <c r="D1816" s="3"/>
      <c r="E1816" s="3"/>
      <c r="F1816" s="3"/>
    </row>
    <row r="1817" spans="1:8" x14ac:dyDescent="0.3">
      <c r="A1817">
        <v>1816</v>
      </c>
      <c r="B1817" s="3">
        <v>88</v>
      </c>
      <c r="C1817" s="3"/>
      <c r="D1817" s="3"/>
      <c r="E1817" s="3"/>
      <c r="F1817" s="3"/>
    </row>
    <row r="1818" spans="1:8" x14ac:dyDescent="0.3">
      <c r="A1818">
        <v>1817</v>
      </c>
      <c r="B1818" s="3">
        <v>80</v>
      </c>
      <c r="C1818" s="3"/>
      <c r="D1818" s="3"/>
      <c r="E1818" s="3"/>
      <c r="F1818" s="3"/>
    </row>
    <row r="1819" spans="1:8" x14ac:dyDescent="0.3">
      <c r="A1819">
        <v>1818</v>
      </c>
      <c r="B1819" s="3">
        <v>91</v>
      </c>
      <c r="C1819" s="3"/>
      <c r="D1819" s="3"/>
      <c r="E1819" s="3"/>
      <c r="F1819" s="3"/>
    </row>
    <row r="1820" spans="1:8" x14ac:dyDescent="0.3">
      <c r="A1820">
        <v>1819</v>
      </c>
      <c r="B1820" s="3">
        <v>88</v>
      </c>
      <c r="C1820" s="3"/>
      <c r="D1820" s="3"/>
      <c r="E1820" s="3"/>
      <c r="F1820" s="3"/>
    </row>
    <row r="1821" spans="1:8" x14ac:dyDescent="0.3">
      <c r="A1821">
        <v>1820</v>
      </c>
      <c r="B1821" s="3">
        <v>43</v>
      </c>
      <c r="C1821" s="3">
        <v>43</v>
      </c>
      <c r="D1821" s="3">
        <v>43</v>
      </c>
      <c r="E1821" s="3"/>
      <c r="F1821" s="3">
        <v>1</v>
      </c>
      <c r="G1821">
        <v>1</v>
      </c>
    </row>
    <row r="1822" spans="1:8" x14ac:dyDescent="0.3">
      <c r="A1822">
        <v>1821</v>
      </c>
      <c r="B1822" s="3">
        <v>86</v>
      </c>
      <c r="C1822" s="3"/>
      <c r="D1822" s="3"/>
      <c r="E1822" s="3"/>
      <c r="F1822" s="3"/>
    </row>
    <row r="1823" spans="1:8" x14ac:dyDescent="0.3">
      <c r="A1823">
        <v>1822</v>
      </c>
      <c r="B1823" s="3">
        <v>91</v>
      </c>
      <c r="C1823" s="3"/>
      <c r="D1823" s="3"/>
      <c r="E1823" s="3"/>
      <c r="F1823" s="3"/>
    </row>
    <row r="1824" spans="1:8" x14ac:dyDescent="0.3">
      <c r="A1824">
        <v>1823</v>
      </c>
      <c r="B1824" s="3">
        <v>78</v>
      </c>
      <c r="C1824" s="3"/>
      <c r="D1824" s="3"/>
      <c r="E1824" s="3"/>
      <c r="F1824" s="3"/>
    </row>
    <row r="1825" spans="1:7" x14ac:dyDescent="0.3">
      <c r="A1825">
        <v>1824</v>
      </c>
      <c r="B1825" s="3">
        <v>80</v>
      </c>
      <c r="C1825" s="3"/>
      <c r="D1825" s="3"/>
      <c r="E1825" s="3"/>
      <c r="F1825" s="3"/>
    </row>
    <row r="1826" spans="1:7" x14ac:dyDescent="0.3">
      <c r="A1826">
        <v>1825</v>
      </c>
      <c r="B1826" s="3">
        <v>96</v>
      </c>
      <c r="C1826" s="3"/>
      <c r="D1826" s="3"/>
      <c r="E1826" s="3"/>
      <c r="F1826" s="3"/>
    </row>
    <row r="1827" spans="1:7" x14ac:dyDescent="0.3">
      <c r="A1827">
        <v>1826</v>
      </c>
      <c r="B1827" s="3">
        <v>85</v>
      </c>
      <c r="C1827" s="3"/>
      <c r="D1827" s="3"/>
      <c r="E1827" s="3"/>
      <c r="F1827" s="3"/>
    </row>
    <row r="1828" spans="1:7" x14ac:dyDescent="0.3">
      <c r="A1828">
        <v>1827</v>
      </c>
      <c r="B1828" s="3">
        <v>82</v>
      </c>
      <c r="C1828" s="3"/>
      <c r="D1828" s="3"/>
      <c r="E1828" s="3"/>
      <c r="F1828" s="3"/>
    </row>
    <row r="1829" spans="1:7" x14ac:dyDescent="0.3">
      <c r="A1829">
        <v>1828</v>
      </c>
      <c r="B1829" s="3">
        <v>51</v>
      </c>
      <c r="C1829" s="3"/>
      <c r="D1829" s="3">
        <v>51</v>
      </c>
      <c r="E1829" s="3"/>
      <c r="F1829" s="3"/>
      <c r="G1829">
        <v>1</v>
      </c>
    </row>
    <row r="1830" spans="1:7" x14ac:dyDescent="0.3">
      <c r="A1830">
        <v>1829</v>
      </c>
      <c r="B1830" s="3">
        <v>94</v>
      </c>
      <c r="C1830" s="3"/>
      <c r="D1830" s="3"/>
      <c r="E1830" s="3"/>
      <c r="F1830" s="3"/>
    </row>
    <row r="1831" spans="1:7" x14ac:dyDescent="0.3">
      <c r="A1831">
        <v>1830</v>
      </c>
      <c r="B1831" s="3">
        <v>88</v>
      </c>
      <c r="C1831" s="3"/>
      <c r="D1831" s="3"/>
      <c r="E1831" s="3"/>
      <c r="F1831" s="3"/>
    </row>
    <row r="1832" spans="1:7" x14ac:dyDescent="0.3">
      <c r="A1832">
        <v>1831</v>
      </c>
      <c r="B1832" s="3">
        <v>29</v>
      </c>
      <c r="C1832" s="3">
        <v>29</v>
      </c>
      <c r="D1832" s="3">
        <v>29</v>
      </c>
      <c r="E1832" s="3"/>
      <c r="F1832" s="3">
        <v>1</v>
      </c>
      <c r="G1832">
        <v>1</v>
      </c>
    </row>
    <row r="1833" spans="1:7" x14ac:dyDescent="0.3">
      <c r="A1833">
        <v>1832</v>
      </c>
      <c r="B1833" s="3">
        <v>85</v>
      </c>
      <c r="C1833" s="3"/>
      <c r="D1833" s="3"/>
      <c r="E1833" s="3"/>
      <c r="F1833" s="3"/>
    </row>
    <row r="1834" spans="1:7" x14ac:dyDescent="0.3">
      <c r="A1834">
        <v>1833</v>
      </c>
      <c r="B1834" s="3">
        <v>97</v>
      </c>
      <c r="C1834" s="3"/>
      <c r="D1834" s="3"/>
      <c r="E1834" s="3"/>
      <c r="F1834" s="3"/>
    </row>
    <row r="1835" spans="1:7" x14ac:dyDescent="0.3">
      <c r="A1835">
        <v>1834</v>
      </c>
      <c r="B1835" s="3">
        <v>61</v>
      </c>
      <c r="C1835" s="3"/>
      <c r="D1835" s="3">
        <v>61</v>
      </c>
      <c r="E1835" s="3"/>
      <c r="F1835" s="3"/>
      <c r="G1835">
        <v>1</v>
      </c>
    </row>
    <row r="1836" spans="1:7" x14ac:dyDescent="0.3">
      <c r="A1836">
        <v>1835</v>
      </c>
      <c r="B1836" s="3">
        <v>90</v>
      </c>
      <c r="C1836" s="3"/>
      <c r="D1836" s="3"/>
      <c r="E1836" s="3"/>
      <c r="F1836" s="3"/>
    </row>
    <row r="1837" spans="1:7" x14ac:dyDescent="0.3">
      <c r="A1837">
        <v>1836</v>
      </c>
      <c r="B1837" s="3">
        <v>86</v>
      </c>
      <c r="C1837" s="3"/>
      <c r="D1837" s="3"/>
      <c r="E1837" s="3"/>
      <c r="F1837" s="3"/>
    </row>
    <row r="1838" spans="1:7" x14ac:dyDescent="0.3">
      <c r="A1838">
        <v>1837</v>
      </c>
      <c r="B1838" s="3">
        <v>89</v>
      </c>
      <c r="C1838" s="3"/>
      <c r="D1838" s="3"/>
      <c r="E1838" s="3"/>
      <c r="F1838" s="3"/>
    </row>
    <row r="1839" spans="1:7" x14ac:dyDescent="0.3">
      <c r="A1839">
        <v>1838</v>
      </c>
      <c r="B1839" s="3">
        <v>97</v>
      </c>
      <c r="C1839" s="3"/>
      <c r="D1839" s="3"/>
      <c r="E1839" s="3"/>
      <c r="F1839" s="3"/>
    </row>
    <row r="1840" spans="1:7" x14ac:dyDescent="0.3">
      <c r="A1840">
        <v>1839</v>
      </c>
      <c r="B1840" s="3">
        <v>89</v>
      </c>
      <c r="C1840" s="3"/>
      <c r="D1840" s="3"/>
      <c r="E1840" s="3"/>
      <c r="F1840" s="3"/>
    </row>
    <row r="1841" spans="1:8" x14ac:dyDescent="0.3">
      <c r="A1841">
        <v>1840</v>
      </c>
      <c r="B1841" s="3">
        <v>70</v>
      </c>
      <c r="C1841" s="3"/>
      <c r="D1841" s="3"/>
      <c r="E1841" s="3">
        <v>70</v>
      </c>
      <c r="F1841" s="3"/>
      <c r="H1841">
        <v>1</v>
      </c>
    </row>
    <row r="1842" spans="1:8" x14ac:dyDescent="0.3">
      <c r="A1842">
        <v>1841</v>
      </c>
      <c r="B1842" s="3">
        <v>76</v>
      </c>
      <c r="C1842" s="3"/>
      <c r="D1842" s="3"/>
      <c r="E1842" s="3"/>
      <c r="F1842" s="3"/>
    </row>
    <row r="1843" spans="1:8" x14ac:dyDescent="0.3">
      <c r="A1843">
        <v>1842</v>
      </c>
      <c r="B1843" s="3">
        <v>86</v>
      </c>
      <c r="C1843" s="3"/>
      <c r="D1843" s="3"/>
      <c r="E1843" s="3"/>
      <c r="F1843" s="3"/>
    </row>
    <row r="1844" spans="1:8" x14ac:dyDescent="0.3">
      <c r="A1844">
        <v>1843</v>
      </c>
      <c r="B1844" s="3">
        <v>86</v>
      </c>
      <c r="C1844" s="3"/>
      <c r="D1844" s="3"/>
      <c r="E1844" s="3"/>
      <c r="F1844" s="3"/>
    </row>
    <row r="1845" spans="1:8" x14ac:dyDescent="0.3">
      <c r="A1845">
        <v>1844</v>
      </c>
      <c r="B1845" s="3">
        <v>87</v>
      </c>
      <c r="C1845" s="3"/>
      <c r="D1845" s="3"/>
      <c r="E1845" s="3"/>
      <c r="F1845" s="3"/>
    </row>
    <row r="1846" spans="1:8" x14ac:dyDescent="0.3">
      <c r="A1846">
        <v>1845</v>
      </c>
      <c r="B1846" s="3">
        <v>95</v>
      </c>
      <c r="C1846" s="3"/>
      <c r="D1846" s="3"/>
      <c r="E1846" s="3"/>
      <c r="F1846" s="3"/>
    </row>
    <row r="1847" spans="1:8" x14ac:dyDescent="0.3">
      <c r="A1847">
        <v>1846</v>
      </c>
      <c r="B1847" s="3">
        <v>97</v>
      </c>
      <c r="C1847" s="3"/>
      <c r="D1847" s="3"/>
      <c r="E1847" s="3"/>
      <c r="F1847" s="3"/>
    </row>
    <row r="1848" spans="1:8" x14ac:dyDescent="0.3">
      <c r="A1848">
        <v>1847</v>
      </c>
      <c r="B1848" s="3">
        <v>71</v>
      </c>
      <c r="C1848" s="3"/>
      <c r="D1848" s="3"/>
      <c r="E1848" s="3">
        <v>71</v>
      </c>
      <c r="F1848" s="3"/>
      <c r="H1848">
        <v>1</v>
      </c>
    </row>
    <row r="1849" spans="1:8" x14ac:dyDescent="0.3">
      <c r="A1849">
        <v>1848</v>
      </c>
      <c r="B1849" s="3">
        <v>92</v>
      </c>
      <c r="C1849" s="3"/>
      <c r="D1849" s="3"/>
      <c r="E1849" s="3"/>
      <c r="F1849" s="3"/>
    </row>
    <row r="1850" spans="1:8" x14ac:dyDescent="0.3">
      <c r="A1850">
        <v>1849</v>
      </c>
      <c r="B1850" s="3">
        <v>88</v>
      </c>
      <c r="C1850" s="3"/>
      <c r="D1850" s="3"/>
      <c r="E1850" s="3"/>
      <c r="F1850" s="3"/>
    </row>
    <row r="1851" spans="1:8" x14ac:dyDescent="0.3">
      <c r="A1851">
        <v>1850</v>
      </c>
      <c r="B1851" s="3">
        <v>80</v>
      </c>
      <c r="C1851" s="3"/>
      <c r="D1851" s="3"/>
      <c r="E1851" s="3"/>
      <c r="F1851" s="3"/>
    </row>
    <row r="1852" spans="1:8" x14ac:dyDescent="0.3">
      <c r="A1852">
        <v>1851</v>
      </c>
      <c r="B1852" s="3">
        <v>92</v>
      </c>
      <c r="C1852" s="3"/>
      <c r="D1852" s="3"/>
      <c r="E1852" s="3"/>
      <c r="F1852" s="3"/>
    </row>
    <row r="1853" spans="1:8" x14ac:dyDescent="0.3">
      <c r="A1853">
        <v>1852</v>
      </c>
      <c r="B1853" s="3">
        <v>68</v>
      </c>
      <c r="C1853" s="3"/>
      <c r="D1853" s="3"/>
      <c r="E1853" s="3">
        <v>68</v>
      </c>
      <c r="F1853" s="3"/>
      <c r="H1853">
        <v>1</v>
      </c>
    </row>
    <row r="1854" spans="1:8" x14ac:dyDescent="0.3">
      <c r="A1854">
        <v>1853</v>
      </c>
      <c r="B1854" s="3">
        <v>63</v>
      </c>
      <c r="C1854" s="3"/>
      <c r="D1854" s="3">
        <v>63</v>
      </c>
      <c r="E1854" s="3"/>
      <c r="F1854" s="3"/>
      <c r="G1854">
        <v>1</v>
      </c>
    </row>
    <row r="1855" spans="1:8" x14ac:dyDescent="0.3">
      <c r="A1855">
        <v>1854</v>
      </c>
      <c r="B1855" s="3">
        <v>79</v>
      </c>
      <c r="C1855" s="3"/>
      <c r="D1855" s="3"/>
      <c r="E1855" s="3"/>
      <c r="F1855" s="3"/>
    </row>
    <row r="1856" spans="1:8" x14ac:dyDescent="0.3">
      <c r="A1856">
        <v>1855</v>
      </c>
      <c r="B1856" s="3">
        <v>92</v>
      </c>
      <c r="C1856" s="3"/>
      <c r="D1856" s="3"/>
      <c r="E1856" s="3"/>
      <c r="F1856" s="3"/>
    </row>
    <row r="1857" spans="1:8" x14ac:dyDescent="0.3">
      <c r="A1857">
        <v>1856</v>
      </c>
      <c r="B1857" s="3">
        <v>94</v>
      </c>
      <c r="C1857" s="3"/>
      <c r="D1857" s="3"/>
      <c r="E1857" s="3"/>
      <c r="F1857" s="3"/>
    </row>
    <row r="1858" spans="1:8" x14ac:dyDescent="0.3">
      <c r="A1858">
        <v>1857</v>
      </c>
      <c r="B1858" s="3">
        <v>91</v>
      </c>
      <c r="C1858" s="3"/>
      <c r="D1858" s="3"/>
      <c r="E1858" s="3"/>
      <c r="F1858" s="3"/>
    </row>
    <row r="1859" spans="1:8" x14ac:dyDescent="0.3">
      <c r="A1859">
        <v>1858</v>
      </c>
      <c r="B1859" s="3">
        <v>87</v>
      </c>
      <c r="C1859" s="3"/>
      <c r="D1859" s="3"/>
      <c r="E1859" s="3"/>
      <c r="F1859" s="3"/>
    </row>
    <row r="1860" spans="1:8" x14ac:dyDescent="0.3">
      <c r="A1860">
        <v>1859</v>
      </c>
      <c r="B1860" s="3">
        <v>87</v>
      </c>
      <c r="C1860" s="3"/>
      <c r="D1860" s="3"/>
      <c r="E1860" s="3"/>
      <c r="F1860" s="3"/>
    </row>
    <row r="1861" spans="1:8" x14ac:dyDescent="0.3">
      <c r="A1861">
        <v>1860</v>
      </c>
      <c r="B1861" s="3">
        <v>86</v>
      </c>
      <c r="C1861" s="3"/>
      <c r="D1861" s="3"/>
      <c r="E1861" s="3"/>
      <c r="F1861" s="3"/>
    </row>
    <row r="1862" spans="1:8" x14ac:dyDescent="0.3">
      <c r="A1862">
        <v>1861</v>
      </c>
      <c r="B1862" s="3">
        <v>86</v>
      </c>
      <c r="C1862" s="3"/>
      <c r="D1862" s="3"/>
      <c r="E1862" s="3"/>
      <c r="F1862" s="3"/>
    </row>
    <row r="1863" spans="1:8" x14ac:dyDescent="0.3">
      <c r="A1863">
        <v>1862</v>
      </c>
      <c r="B1863" s="3">
        <v>41</v>
      </c>
      <c r="C1863" s="3">
        <v>41</v>
      </c>
      <c r="D1863" s="3">
        <v>41</v>
      </c>
      <c r="E1863" s="3"/>
      <c r="F1863" s="3">
        <v>1</v>
      </c>
      <c r="G1863">
        <v>1</v>
      </c>
    </row>
    <row r="1864" spans="1:8" x14ac:dyDescent="0.3">
      <c r="A1864">
        <v>1863</v>
      </c>
      <c r="B1864" s="3">
        <v>76</v>
      </c>
      <c r="C1864" s="3"/>
      <c r="D1864" s="3"/>
      <c r="E1864" s="3"/>
      <c r="F1864" s="3"/>
    </row>
    <row r="1865" spans="1:8" x14ac:dyDescent="0.3">
      <c r="A1865">
        <v>1864</v>
      </c>
      <c r="B1865" s="3">
        <v>80</v>
      </c>
      <c r="C1865" s="3"/>
      <c r="D1865" s="3"/>
      <c r="E1865" s="3"/>
      <c r="F1865" s="3"/>
    </row>
    <row r="1866" spans="1:8" x14ac:dyDescent="0.3">
      <c r="A1866">
        <v>1865</v>
      </c>
      <c r="B1866" s="3">
        <v>89</v>
      </c>
      <c r="C1866" s="3"/>
      <c r="D1866" s="3"/>
      <c r="E1866" s="3"/>
      <c r="F1866" s="3"/>
    </row>
    <row r="1867" spans="1:8" x14ac:dyDescent="0.3">
      <c r="A1867">
        <v>1866</v>
      </c>
      <c r="B1867" s="3">
        <v>58</v>
      </c>
      <c r="C1867" s="3"/>
      <c r="D1867" s="3">
        <v>58</v>
      </c>
      <c r="E1867" s="3"/>
      <c r="F1867" s="3"/>
      <c r="G1867">
        <v>1</v>
      </c>
    </row>
    <row r="1868" spans="1:8" x14ac:dyDescent="0.3">
      <c r="A1868">
        <v>1867</v>
      </c>
      <c r="B1868" s="3">
        <v>87</v>
      </c>
      <c r="C1868" s="3"/>
      <c r="D1868" s="3"/>
      <c r="E1868" s="3"/>
      <c r="F1868" s="3"/>
    </row>
    <row r="1869" spans="1:8" x14ac:dyDescent="0.3">
      <c r="A1869">
        <v>1868</v>
      </c>
      <c r="B1869" s="3">
        <v>85</v>
      </c>
      <c r="C1869" s="3"/>
      <c r="D1869" s="3"/>
      <c r="E1869" s="3"/>
      <c r="F1869" s="3"/>
    </row>
    <row r="1870" spans="1:8" x14ac:dyDescent="0.3">
      <c r="A1870">
        <v>1869</v>
      </c>
      <c r="B1870" s="3">
        <v>95</v>
      </c>
      <c r="C1870" s="3"/>
      <c r="D1870" s="3"/>
      <c r="E1870" s="3"/>
      <c r="F1870" s="3"/>
    </row>
    <row r="1871" spans="1:8" x14ac:dyDescent="0.3">
      <c r="A1871">
        <v>1870</v>
      </c>
      <c r="B1871" s="3">
        <v>39</v>
      </c>
      <c r="C1871" s="3">
        <v>39</v>
      </c>
      <c r="D1871" s="3">
        <v>39</v>
      </c>
      <c r="E1871" s="3"/>
      <c r="F1871" s="3">
        <v>1</v>
      </c>
      <c r="G1871">
        <v>1</v>
      </c>
    </row>
    <row r="1872" spans="1:8" x14ac:dyDescent="0.3">
      <c r="A1872">
        <v>1871</v>
      </c>
      <c r="B1872" s="3">
        <v>74</v>
      </c>
      <c r="C1872" s="3"/>
      <c r="D1872" s="3"/>
      <c r="E1872" s="3">
        <v>74</v>
      </c>
      <c r="F1872" s="3"/>
      <c r="H1872">
        <v>1</v>
      </c>
    </row>
    <row r="1873" spans="1:8" x14ac:dyDescent="0.3">
      <c r="A1873">
        <v>1872</v>
      </c>
      <c r="B1873" s="3">
        <v>91</v>
      </c>
      <c r="C1873" s="3"/>
      <c r="D1873" s="3"/>
      <c r="E1873" s="3"/>
      <c r="F1873" s="3"/>
    </row>
    <row r="1874" spans="1:8" x14ac:dyDescent="0.3">
      <c r="A1874">
        <v>1873</v>
      </c>
      <c r="B1874" s="3">
        <v>98</v>
      </c>
      <c r="C1874" s="3"/>
      <c r="D1874" s="3"/>
      <c r="E1874" s="3"/>
      <c r="F1874" s="3"/>
    </row>
    <row r="1875" spans="1:8" x14ac:dyDescent="0.3">
      <c r="A1875">
        <v>1874</v>
      </c>
      <c r="B1875" s="3">
        <v>86</v>
      </c>
      <c r="C1875" s="3"/>
      <c r="D1875" s="3"/>
      <c r="E1875" s="3"/>
      <c r="F1875" s="3"/>
    </row>
    <row r="1876" spans="1:8" x14ac:dyDescent="0.3">
      <c r="A1876">
        <v>1875</v>
      </c>
      <c r="B1876" s="3">
        <v>85</v>
      </c>
      <c r="C1876" s="3"/>
      <c r="D1876" s="3"/>
      <c r="E1876" s="3"/>
      <c r="F1876" s="3"/>
    </row>
    <row r="1877" spans="1:8" x14ac:dyDescent="0.3">
      <c r="A1877">
        <v>1876</v>
      </c>
      <c r="B1877" s="3">
        <v>70</v>
      </c>
      <c r="C1877" s="3"/>
      <c r="D1877" s="3"/>
      <c r="E1877" s="3">
        <v>70</v>
      </c>
      <c r="F1877" s="3"/>
      <c r="H1877">
        <v>1</v>
      </c>
    </row>
    <row r="1878" spans="1:8" x14ac:dyDescent="0.3">
      <c r="A1878">
        <v>1877</v>
      </c>
      <c r="B1878" s="3">
        <v>35</v>
      </c>
      <c r="C1878" s="3">
        <v>35</v>
      </c>
      <c r="D1878" s="3">
        <v>35</v>
      </c>
      <c r="E1878" s="3"/>
      <c r="F1878" s="3">
        <v>1</v>
      </c>
      <c r="G1878">
        <v>1</v>
      </c>
    </row>
    <row r="1879" spans="1:8" x14ac:dyDescent="0.3">
      <c r="A1879">
        <v>1878</v>
      </c>
      <c r="B1879" s="3">
        <v>90</v>
      </c>
      <c r="C1879" s="3"/>
      <c r="D1879" s="3"/>
      <c r="E1879" s="3"/>
      <c r="F1879" s="3"/>
    </row>
    <row r="1880" spans="1:8" x14ac:dyDescent="0.3">
      <c r="A1880">
        <v>1879</v>
      </c>
      <c r="B1880" s="3">
        <v>88</v>
      </c>
      <c r="C1880" s="3"/>
      <c r="D1880" s="3"/>
      <c r="E1880" s="3"/>
      <c r="F1880" s="3"/>
    </row>
    <row r="1881" spans="1:8" x14ac:dyDescent="0.3">
      <c r="A1881">
        <v>1880</v>
      </c>
      <c r="B1881" s="3">
        <v>92</v>
      </c>
      <c r="C1881" s="3"/>
      <c r="D1881" s="3"/>
      <c r="E1881" s="3"/>
      <c r="F1881" s="3"/>
    </row>
    <row r="1882" spans="1:8" x14ac:dyDescent="0.3">
      <c r="A1882">
        <v>1881</v>
      </c>
      <c r="B1882" s="3">
        <v>90</v>
      </c>
      <c r="C1882" s="3"/>
      <c r="D1882" s="3"/>
      <c r="E1882" s="3"/>
      <c r="F1882" s="3"/>
    </row>
    <row r="1883" spans="1:8" x14ac:dyDescent="0.3">
      <c r="A1883">
        <v>1882</v>
      </c>
      <c r="B1883" s="3">
        <v>90</v>
      </c>
      <c r="C1883" s="3"/>
      <c r="D1883" s="3"/>
      <c r="E1883" s="3"/>
      <c r="F1883" s="3"/>
    </row>
    <row r="1884" spans="1:8" x14ac:dyDescent="0.3">
      <c r="A1884">
        <v>1883</v>
      </c>
      <c r="B1884" s="3">
        <v>95</v>
      </c>
      <c r="C1884" s="3"/>
      <c r="D1884" s="3"/>
      <c r="E1884" s="3"/>
      <c r="F1884" s="3"/>
    </row>
    <row r="1885" spans="1:8" x14ac:dyDescent="0.3">
      <c r="A1885">
        <v>1884</v>
      </c>
      <c r="B1885" s="3">
        <v>90</v>
      </c>
      <c r="C1885" s="3"/>
      <c r="D1885" s="3"/>
      <c r="E1885" s="3"/>
      <c r="F1885" s="3"/>
    </row>
    <row r="1886" spans="1:8" x14ac:dyDescent="0.3">
      <c r="A1886">
        <v>1885</v>
      </c>
      <c r="B1886" s="3">
        <v>70</v>
      </c>
      <c r="C1886" s="3"/>
      <c r="D1886" s="3"/>
      <c r="E1886" s="3">
        <v>70</v>
      </c>
      <c r="F1886" s="3"/>
      <c r="H1886">
        <v>1</v>
      </c>
    </row>
    <row r="1887" spans="1:8" x14ac:dyDescent="0.3">
      <c r="A1887">
        <v>1886</v>
      </c>
      <c r="B1887" s="3">
        <v>90</v>
      </c>
      <c r="C1887" s="3"/>
      <c r="D1887" s="3"/>
      <c r="E1887" s="3"/>
      <c r="F1887" s="3"/>
    </row>
    <row r="1888" spans="1:8" x14ac:dyDescent="0.3">
      <c r="A1888">
        <v>1887</v>
      </c>
      <c r="B1888" s="3">
        <v>88</v>
      </c>
      <c r="C1888" s="3"/>
      <c r="D1888" s="3"/>
      <c r="E1888" s="3"/>
      <c r="F1888" s="3"/>
    </row>
    <row r="1889" spans="1:8" x14ac:dyDescent="0.3">
      <c r="A1889">
        <v>1888</v>
      </c>
      <c r="B1889" s="3">
        <v>87</v>
      </c>
      <c r="C1889" s="3"/>
      <c r="D1889" s="3"/>
      <c r="E1889" s="3"/>
      <c r="F1889" s="3"/>
    </row>
    <row r="1890" spans="1:8" x14ac:dyDescent="0.3">
      <c r="A1890">
        <v>1889</v>
      </c>
      <c r="B1890" s="3">
        <v>92</v>
      </c>
      <c r="C1890" s="3"/>
      <c r="D1890" s="3"/>
      <c r="E1890" s="3"/>
      <c r="F1890" s="3"/>
    </row>
    <row r="1891" spans="1:8" x14ac:dyDescent="0.3">
      <c r="A1891">
        <v>1890</v>
      </c>
      <c r="B1891" s="3">
        <v>90</v>
      </c>
      <c r="C1891" s="3"/>
      <c r="D1891" s="3"/>
      <c r="E1891" s="3"/>
      <c r="F1891" s="3"/>
    </row>
    <row r="1892" spans="1:8" x14ac:dyDescent="0.3">
      <c r="A1892">
        <v>1891</v>
      </c>
      <c r="B1892" s="3">
        <v>84</v>
      </c>
      <c r="C1892" s="3"/>
      <c r="D1892" s="3"/>
      <c r="E1892" s="3"/>
      <c r="F1892" s="3"/>
    </row>
    <row r="1893" spans="1:8" x14ac:dyDescent="0.3">
      <c r="A1893">
        <v>1892</v>
      </c>
      <c r="B1893" s="3">
        <v>85</v>
      </c>
      <c r="C1893" s="3"/>
      <c r="D1893" s="3"/>
      <c r="E1893" s="3"/>
      <c r="F1893" s="3"/>
    </row>
    <row r="1894" spans="1:8" x14ac:dyDescent="0.3">
      <c r="A1894">
        <v>1893</v>
      </c>
      <c r="B1894" s="3">
        <v>80</v>
      </c>
      <c r="C1894" s="3"/>
      <c r="D1894" s="3"/>
      <c r="E1894" s="3"/>
      <c r="F1894" s="3"/>
    </row>
    <row r="1895" spans="1:8" x14ac:dyDescent="0.3">
      <c r="A1895">
        <v>1894</v>
      </c>
      <c r="B1895" s="3">
        <v>85</v>
      </c>
      <c r="C1895" s="3"/>
      <c r="D1895" s="3"/>
      <c r="E1895" s="3"/>
      <c r="F1895" s="3"/>
    </row>
    <row r="1896" spans="1:8" x14ac:dyDescent="0.3">
      <c r="A1896">
        <v>1895</v>
      </c>
      <c r="B1896" s="3">
        <v>71</v>
      </c>
      <c r="C1896" s="3"/>
      <c r="D1896" s="3"/>
      <c r="E1896" s="3">
        <v>71</v>
      </c>
      <c r="F1896" s="3"/>
      <c r="H1896">
        <v>1</v>
      </c>
    </row>
    <row r="1897" spans="1:8" x14ac:dyDescent="0.3">
      <c r="A1897">
        <v>1896</v>
      </c>
      <c r="B1897" s="3">
        <v>80</v>
      </c>
      <c r="C1897" s="3"/>
      <c r="D1897" s="3"/>
      <c r="E1897" s="3"/>
      <c r="F1897" s="3"/>
    </row>
    <row r="1898" spans="1:8" x14ac:dyDescent="0.3">
      <c r="A1898">
        <v>1897</v>
      </c>
      <c r="B1898" s="3">
        <v>78</v>
      </c>
      <c r="C1898" s="3"/>
      <c r="D1898" s="3"/>
      <c r="E1898" s="3"/>
      <c r="F1898" s="3"/>
    </row>
    <row r="1899" spans="1:8" x14ac:dyDescent="0.3">
      <c r="A1899">
        <v>1898</v>
      </c>
      <c r="B1899" s="3">
        <v>85</v>
      </c>
      <c r="C1899" s="3"/>
      <c r="D1899" s="3"/>
      <c r="E1899" s="3"/>
      <c r="F1899" s="3"/>
    </row>
    <row r="1900" spans="1:8" x14ac:dyDescent="0.3">
      <c r="A1900">
        <v>1899</v>
      </c>
      <c r="B1900" s="3">
        <v>39</v>
      </c>
      <c r="C1900" s="3">
        <v>39</v>
      </c>
      <c r="D1900" s="3">
        <v>39</v>
      </c>
      <c r="E1900" s="3"/>
      <c r="F1900" s="3">
        <v>1</v>
      </c>
      <c r="G1900">
        <v>1</v>
      </c>
    </row>
    <row r="1901" spans="1:8" x14ac:dyDescent="0.3">
      <c r="A1901">
        <v>1900</v>
      </c>
      <c r="B1901" s="3">
        <v>77</v>
      </c>
      <c r="C1901" s="3"/>
      <c r="D1901" s="3"/>
      <c r="E1901" s="3"/>
      <c r="F1901" s="3"/>
    </row>
    <row r="1902" spans="1:8" x14ac:dyDescent="0.3">
      <c r="A1902">
        <v>1901</v>
      </c>
      <c r="B1902" s="3">
        <v>82</v>
      </c>
      <c r="C1902" s="3"/>
      <c r="D1902" s="3"/>
      <c r="E1902" s="3"/>
      <c r="F1902" s="3"/>
    </row>
    <row r="1903" spans="1:8" x14ac:dyDescent="0.3">
      <c r="A1903">
        <v>1902</v>
      </c>
      <c r="B1903" s="3">
        <v>86</v>
      </c>
      <c r="C1903" s="3"/>
      <c r="D1903" s="3"/>
      <c r="E1903" s="3"/>
      <c r="F1903" s="3"/>
    </row>
    <row r="1904" spans="1:8" x14ac:dyDescent="0.3">
      <c r="A1904">
        <v>1903</v>
      </c>
      <c r="B1904" s="3">
        <v>69</v>
      </c>
      <c r="C1904" s="3"/>
      <c r="D1904" s="3"/>
      <c r="E1904" s="3">
        <v>69</v>
      </c>
      <c r="F1904" s="3"/>
      <c r="H1904">
        <v>1</v>
      </c>
    </row>
    <row r="1905" spans="1:8" x14ac:dyDescent="0.3">
      <c r="A1905">
        <v>1904</v>
      </c>
      <c r="B1905" s="3">
        <v>84</v>
      </c>
      <c r="C1905" s="3"/>
      <c r="D1905" s="3"/>
      <c r="E1905" s="3"/>
      <c r="F1905" s="3"/>
    </row>
    <row r="1906" spans="1:8" x14ac:dyDescent="0.3">
      <c r="A1906">
        <v>1905</v>
      </c>
      <c r="B1906" s="3">
        <v>102</v>
      </c>
      <c r="C1906" s="3"/>
      <c r="D1906" s="3"/>
      <c r="E1906" s="3"/>
      <c r="F1906" s="3"/>
    </row>
    <row r="1907" spans="1:8" x14ac:dyDescent="0.3">
      <c r="A1907">
        <v>1906</v>
      </c>
      <c r="B1907" s="3">
        <v>86</v>
      </c>
      <c r="C1907" s="3"/>
      <c r="D1907" s="3"/>
      <c r="E1907" s="3"/>
      <c r="F1907" s="3"/>
    </row>
    <row r="1908" spans="1:8" x14ac:dyDescent="0.3">
      <c r="A1908">
        <v>1907</v>
      </c>
      <c r="B1908" s="3">
        <v>87</v>
      </c>
      <c r="C1908" s="3"/>
      <c r="D1908" s="3"/>
      <c r="E1908" s="3"/>
      <c r="F1908" s="3"/>
    </row>
    <row r="1909" spans="1:8" x14ac:dyDescent="0.3">
      <c r="A1909">
        <v>1908</v>
      </c>
      <c r="B1909" s="3">
        <v>78</v>
      </c>
      <c r="C1909" s="3"/>
      <c r="D1909" s="3"/>
      <c r="E1909" s="3"/>
      <c r="F1909" s="3"/>
    </row>
    <row r="1910" spans="1:8" x14ac:dyDescent="0.3">
      <c r="A1910">
        <v>1909</v>
      </c>
      <c r="B1910" s="3">
        <v>75</v>
      </c>
      <c r="C1910" s="3"/>
      <c r="D1910" s="3"/>
      <c r="E1910" s="3"/>
      <c r="F1910" s="3"/>
    </row>
    <row r="1911" spans="1:8" x14ac:dyDescent="0.3">
      <c r="A1911">
        <v>1910</v>
      </c>
      <c r="B1911" s="3">
        <v>85</v>
      </c>
      <c r="C1911" s="3"/>
      <c r="D1911" s="3"/>
      <c r="E1911" s="3"/>
      <c r="F1911" s="3"/>
    </row>
    <row r="1912" spans="1:8" x14ac:dyDescent="0.3">
      <c r="A1912">
        <v>1911</v>
      </c>
      <c r="B1912" s="3">
        <v>62</v>
      </c>
      <c r="C1912" s="3"/>
      <c r="D1912" s="3">
        <v>62</v>
      </c>
      <c r="E1912" s="3"/>
      <c r="F1912" s="3"/>
      <c r="G1912">
        <v>1</v>
      </c>
    </row>
    <row r="1913" spans="1:8" x14ac:dyDescent="0.3">
      <c r="A1913">
        <v>1912</v>
      </c>
      <c r="B1913" s="3">
        <v>85</v>
      </c>
      <c r="C1913" s="3"/>
      <c r="D1913" s="3"/>
      <c r="E1913" s="3"/>
      <c r="F1913" s="3"/>
    </row>
    <row r="1914" spans="1:8" x14ac:dyDescent="0.3">
      <c r="A1914">
        <v>1913</v>
      </c>
      <c r="B1914" s="3">
        <v>68</v>
      </c>
      <c r="C1914" s="3"/>
      <c r="D1914" s="3"/>
      <c r="E1914" s="3">
        <v>68</v>
      </c>
      <c r="F1914" s="3"/>
      <c r="H1914">
        <v>1</v>
      </c>
    </row>
    <row r="1915" spans="1:8" x14ac:dyDescent="0.3">
      <c r="A1915">
        <v>1914</v>
      </c>
      <c r="B1915" s="3">
        <v>87</v>
      </c>
      <c r="C1915" s="3"/>
      <c r="D1915" s="3"/>
      <c r="E1915" s="3"/>
      <c r="F1915" s="3"/>
    </row>
    <row r="1916" spans="1:8" x14ac:dyDescent="0.3">
      <c r="A1916">
        <v>1915</v>
      </c>
      <c r="B1916" s="3">
        <v>90</v>
      </c>
      <c r="C1916" s="3"/>
      <c r="D1916" s="3"/>
      <c r="E1916" s="3"/>
      <c r="F1916" s="3"/>
    </row>
    <row r="1917" spans="1:8" x14ac:dyDescent="0.3">
      <c r="A1917">
        <v>1916</v>
      </c>
      <c r="B1917" s="3">
        <v>56</v>
      </c>
      <c r="C1917" s="3"/>
      <c r="D1917" s="3">
        <v>56</v>
      </c>
      <c r="E1917" s="3"/>
      <c r="F1917" s="3"/>
      <c r="G1917">
        <v>1</v>
      </c>
    </row>
    <row r="1918" spans="1:8" x14ac:dyDescent="0.3">
      <c r="A1918">
        <v>1917</v>
      </c>
      <c r="B1918" s="3">
        <v>91</v>
      </c>
      <c r="C1918" s="3"/>
      <c r="D1918" s="3"/>
      <c r="E1918" s="3"/>
      <c r="F1918" s="3"/>
    </row>
    <row r="1919" spans="1:8" x14ac:dyDescent="0.3">
      <c r="A1919">
        <v>1918</v>
      </c>
      <c r="B1919" s="3">
        <v>83</v>
      </c>
      <c r="C1919" s="3"/>
      <c r="D1919" s="3"/>
      <c r="E1919" s="3"/>
      <c r="F1919" s="3"/>
    </row>
    <row r="1920" spans="1:8" x14ac:dyDescent="0.3">
      <c r="A1920">
        <v>1919</v>
      </c>
      <c r="B1920" s="3">
        <v>84</v>
      </c>
      <c r="C1920" s="3"/>
      <c r="D1920" s="3"/>
      <c r="E1920" s="3"/>
      <c r="F1920" s="3"/>
    </row>
    <row r="1921" spans="1:7" x14ac:dyDescent="0.3">
      <c r="A1921">
        <v>1920</v>
      </c>
      <c r="B1921" s="3">
        <v>87</v>
      </c>
      <c r="C1921" s="3"/>
      <c r="D1921" s="3"/>
      <c r="E1921" s="3"/>
      <c r="F1921" s="3"/>
    </row>
    <row r="1922" spans="1:7" x14ac:dyDescent="0.3">
      <c r="A1922">
        <v>1921</v>
      </c>
      <c r="B1922" s="3">
        <v>84</v>
      </c>
      <c r="C1922" s="3"/>
      <c r="D1922" s="3"/>
      <c r="E1922" s="3"/>
      <c r="F1922" s="3"/>
    </row>
    <row r="1923" spans="1:7" x14ac:dyDescent="0.3">
      <c r="A1923">
        <v>1922</v>
      </c>
      <c r="B1923" s="3">
        <v>81</v>
      </c>
      <c r="C1923" s="3"/>
      <c r="D1923" s="3"/>
      <c r="E1923" s="3"/>
      <c r="F1923" s="3"/>
    </row>
    <row r="1924" spans="1:7" x14ac:dyDescent="0.3">
      <c r="A1924">
        <v>1923</v>
      </c>
      <c r="B1924" s="3">
        <v>87</v>
      </c>
      <c r="C1924" s="3"/>
      <c r="D1924" s="3"/>
      <c r="E1924" s="3"/>
      <c r="F1924" s="3"/>
    </row>
    <row r="1925" spans="1:7" x14ac:dyDescent="0.3">
      <c r="A1925">
        <v>1924</v>
      </c>
      <c r="B1925" s="3">
        <v>97</v>
      </c>
      <c r="C1925" s="3"/>
      <c r="D1925" s="3"/>
      <c r="E1925" s="3"/>
      <c r="F1925" s="3"/>
    </row>
    <row r="1926" spans="1:7" x14ac:dyDescent="0.3">
      <c r="A1926">
        <v>1925</v>
      </c>
      <c r="B1926" s="3">
        <v>89</v>
      </c>
      <c r="C1926" s="3"/>
      <c r="D1926" s="3"/>
      <c r="E1926" s="3"/>
      <c r="F1926" s="3"/>
    </row>
    <row r="1927" spans="1:7" x14ac:dyDescent="0.3">
      <c r="A1927">
        <v>1926</v>
      </c>
      <c r="B1927" s="3">
        <v>64</v>
      </c>
      <c r="C1927" s="3"/>
      <c r="D1927" s="3">
        <v>64</v>
      </c>
      <c r="E1927" s="3"/>
      <c r="F1927" s="3"/>
      <c r="G1927">
        <v>1</v>
      </c>
    </row>
    <row r="1928" spans="1:7" x14ac:dyDescent="0.3">
      <c r="A1928">
        <v>1927</v>
      </c>
      <c r="B1928" s="3">
        <v>87</v>
      </c>
      <c r="C1928" s="3"/>
      <c r="D1928" s="3"/>
      <c r="E1928" s="3"/>
      <c r="F1928" s="3"/>
    </row>
    <row r="1929" spans="1:7" x14ac:dyDescent="0.3">
      <c r="A1929">
        <v>1928</v>
      </c>
      <c r="B1929" s="3">
        <v>84</v>
      </c>
      <c r="C1929" s="3"/>
      <c r="D1929" s="3"/>
      <c r="E1929" s="3"/>
      <c r="F1929" s="3"/>
    </row>
    <row r="1930" spans="1:7" x14ac:dyDescent="0.3">
      <c r="A1930">
        <v>1929</v>
      </c>
      <c r="B1930" s="3">
        <v>81</v>
      </c>
      <c r="C1930" s="3"/>
      <c r="D1930" s="3"/>
      <c r="E1930" s="3"/>
      <c r="F1930" s="3"/>
    </row>
    <row r="1931" spans="1:7" x14ac:dyDescent="0.3">
      <c r="A1931">
        <v>1930</v>
      </c>
      <c r="B1931" s="3">
        <v>86</v>
      </c>
      <c r="C1931" s="3"/>
      <c r="D1931" s="3"/>
      <c r="E1931" s="3"/>
      <c r="F1931" s="3"/>
    </row>
    <row r="1932" spans="1:7" x14ac:dyDescent="0.3">
      <c r="A1932">
        <v>1931</v>
      </c>
      <c r="B1932" s="3">
        <v>77</v>
      </c>
      <c r="C1932" s="3"/>
      <c r="D1932" s="3"/>
      <c r="E1932" s="3"/>
      <c r="F1932" s="3"/>
    </row>
    <row r="1933" spans="1:7" x14ac:dyDescent="0.3">
      <c r="A1933">
        <v>1932</v>
      </c>
      <c r="B1933" s="3">
        <v>93</v>
      </c>
      <c r="C1933" s="3"/>
      <c r="D1933" s="3"/>
      <c r="E1933" s="3"/>
      <c r="F1933" s="3"/>
    </row>
    <row r="1934" spans="1:7" x14ac:dyDescent="0.3">
      <c r="A1934">
        <v>1933</v>
      </c>
      <c r="B1934" s="3">
        <v>87</v>
      </c>
      <c r="C1934" s="3"/>
      <c r="D1934" s="3"/>
      <c r="E1934" s="3"/>
      <c r="F1934" s="3"/>
    </row>
    <row r="1935" spans="1:7" x14ac:dyDescent="0.3">
      <c r="A1935">
        <v>1934</v>
      </c>
      <c r="B1935" s="3">
        <v>84</v>
      </c>
      <c r="C1935" s="3"/>
      <c r="D1935" s="3"/>
      <c r="E1935" s="3"/>
      <c r="F1935" s="3"/>
    </row>
    <row r="1936" spans="1:7" x14ac:dyDescent="0.3">
      <c r="A1936">
        <v>1935</v>
      </c>
      <c r="B1936" s="3">
        <v>90</v>
      </c>
      <c r="C1936" s="3"/>
      <c r="D1936" s="3"/>
      <c r="E1936" s="3"/>
      <c r="F1936" s="3"/>
    </row>
    <row r="1937" spans="1:8" x14ac:dyDescent="0.3">
      <c r="A1937">
        <v>1936</v>
      </c>
      <c r="B1937" s="3">
        <v>88</v>
      </c>
      <c r="C1937" s="3"/>
      <c r="D1937" s="3"/>
      <c r="E1937" s="3"/>
      <c r="F1937" s="3"/>
    </row>
    <row r="1938" spans="1:8" x14ac:dyDescent="0.3">
      <c r="A1938">
        <v>1937</v>
      </c>
      <c r="B1938" s="3">
        <v>87</v>
      </c>
      <c r="C1938" s="3"/>
      <c r="D1938" s="3"/>
      <c r="E1938" s="3"/>
      <c r="F1938" s="3"/>
    </row>
    <row r="1939" spans="1:8" x14ac:dyDescent="0.3">
      <c r="A1939">
        <v>1938</v>
      </c>
      <c r="B1939" s="3">
        <v>91</v>
      </c>
      <c r="C1939" s="3"/>
      <c r="D1939" s="3"/>
      <c r="E1939" s="3"/>
      <c r="F1939" s="3"/>
    </row>
    <row r="1940" spans="1:8" x14ac:dyDescent="0.3">
      <c r="A1940">
        <v>1939</v>
      </c>
      <c r="B1940" s="3">
        <v>72</v>
      </c>
      <c r="C1940" s="3"/>
      <c r="D1940" s="3"/>
      <c r="E1940" s="3">
        <v>72</v>
      </c>
      <c r="F1940" s="3"/>
      <c r="H1940">
        <v>1</v>
      </c>
    </row>
    <row r="1941" spans="1:8" x14ac:dyDescent="0.3">
      <c r="A1941">
        <v>1940</v>
      </c>
      <c r="B1941" s="3">
        <v>86</v>
      </c>
      <c r="C1941" s="3"/>
      <c r="D1941" s="3"/>
      <c r="E1941" s="3"/>
      <c r="F1941" s="3"/>
    </row>
    <row r="1942" spans="1:8" x14ac:dyDescent="0.3">
      <c r="A1942">
        <v>1941</v>
      </c>
      <c r="B1942" s="3">
        <v>70</v>
      </c>
      <c r="C1942" s="3"/>
      <c r="D1942" s="3"/>
      <c r="E1942" s="3">
        <v>70</v>
      </c>
      <c r="F1942" s="3"/>
      <c r="H1942">
        <v>1</v>
      </c>
    </row>
    <row r="1943" spans="1:8" x14ac:dyDescent="0.3">
      <c r="A1943">
        <v>1942</v>
      </c>
      <c r="B1943" s="3">
        <v>83</v>
      </c>
      <c r="C1943" s="3"/>
      <c r="D1943" s="3"/>
      <c r="E1943" s="3"/>
      <c r="F1943" s="3"/>
    </row>
    <row r="1944" spans="1:8" x14ac:dyDescent="0.3">
      <c r="A1944">
        <v>1943</v>
      </c>
      <c r="B1944" s="3">
        <v>85</v>
      </c>
      <c r="C1944" s="3"/>
      <c r="D1944" s="3"/>
      <c r="E1944" s="3"/>
      <c r="F1944" s="3"/>
    </row>
    <row r="1945" spans="1:8" x14ac:dyDescent="0.3">
      <c r="A1945">
        <v>1944</v>
      </c>
      <c r="B1945" s="3">
        <v>93</v>
      </c>
      <c r="C1945" s="3"/>
      <c r="D1945" s="3"/>
      <c r="E1945" s="3"/>
      <c r="F1945" s="3"/>
    </row>
    <row r="1946" spans="1:8" x14ac:dyDescent="0.3">
      <c r="A1946">
        <v>1945</v>
      </c>
      <c r="B1946" s="3">
        <v>97</v>
      </c>
      <c r="C1946" s="3"/>
      <c r="D1946" s="3"/>
      <c r="E1946" s="3"/>
      <c r="F1946" s="3"/>
    </row>
    <row r="1947" spans="1:8" x14ac:dyDescent="0.3">
      <c r="A1947">
        <v>1946</v>
      </c>
      <c r="B1947" s="3">
        <v>89</v>
      </c>
      <c r="C1947" s="3"/>
      <c r="D1947" s="3"/>
      <c r="E1947" s="3"/>
      <c r="F1947" s="3"/>
    </row>
    <row r="1948" spans="1:8" x14ac:dyDescent="0.3">
      <c r="A1948">
        <v>1947</v>
      </c>
      <c r="B1948" s="3">
        <v>71</v>
      </c>
      <c r="C1948" s="3"/>
      <c r="D1948" s="3"/>
      <c r="E1948" s="3">
        <v>71</v>
      </c>
      <c r="F1948" s="3"/>
      <c r="H1948">
        <v>1</v>
      </c>
    </row>
    <row r="1949" spans="1:8" x14ac:dyDescent="0.3">
      <c r="A1949">
        <v>1948</v>
      </c>
      <c r="B1949" s="3">
        <v>68</v>
      </c>
      <c r="C1949" s="3"/>
      <c r="D1949" s="3"/>
      <c r="E1949" s="3">
        <v>68</v>
      </c>
      <c r="F1949" s="3"/>
      <c r="H1949">
        <v>1</v>
      </c>
    </row>
    <row r="1950" spans="1:8" x14ac:dyDescent="0.3">
      <c r="A1950">
        <v>1949</v>
      </c>
      <c r="B1950" s="3">
        <v>88</v>
      </c>
      <c r="C1950" s="3"/>
      <c r="D1950" s="3"/>
      <c r="E1950" s="3"/>
      <c r="F1950" s="3"/>
    </row>
    <row r="1951" spans="1:8" x14ac:dyDescent="0.3">
      <c r="A1951">
        <v>1950</v>
      </c>
      <c r="B1951" s="3">
        <v>95</v>
      </c>
      <c r="C1951" s="3"/>
      <c r="D1951" s="3"/>
      <c r="E1951" s="3"/>
      <c r="F1951" s="3"/>
    </row>
    <row r="1952" spans="1:8" x14ac:dyDescent="0.3">
      <c r="A1952">
        <v>1951</v>
      </c>
      <c r="B1952" s="3">
        <v>81</v>
      </c>
      <c r="C1952" s="3"/>
      <c r="D1952" s="3"/>
      <c r="E1952" s="3"/>
      <c r="F1952" s="3"/>
    </row>
    <row r="1953" spans="1:8" x14ac:dyDescent="0.3">
      <c r="A1953">
        <v>1952</v>
      </c>
      <c r="B1953" s="3">
        <v>92</v>
      </c>
      <c r="C1953" s="3"/>
      <c r="D1953" s="3"/>
      <c r="E1953" s="3"/>
      <c r="F1953" s="3"/>
    </row>
    <row r="1954" spans="1:8" x14ac:dyDescent="0.3">
      <c r="A1954">
        <v>1953</v>
      </c>
      <c r="B1954" s="3">
        <v>93</v>
      </c>
      <c r="C1954" s="3"/>
      <c r="D1954" s="3"/>
      <c r="E1954" s="3"/>
      <c r="F1954" s="3"/>
    </row>
    <row r="1955" spans="1:8" x14ac:dyDescent="0.3">
      <c r="A1955">
        <v>1954</v>
      </c>
      <c r="B1955" s="3">
        <v>88</v>
      </c>
      <c r="C1955" s="3"/>
      <c r="D1955" s="3"/>
      <c r="E1955" s="3"/>
      <c r="F1955" s="3"/>
    </row>
    <row r="1956" spans="1:8" x14ac:dyDescent="0.3">
      <c r="A1956">
        <v>1955</v>
      </c>
      <c r="B1956" s="3">
        <v>87</v>
      </c>
      <c r="C1956" s="3"/>
      <c r="D1956" s="3"/>
      <c r="E1956" s="3"/>
      <c r="F1956" s="3"/>
    </row>
    <row r="1957" spans="1:8" x14ac:dyDescent="0.3">
      <c r="A1957">
        <v>1956</v>
      </c>
      <c r="B1957" s="3">
        <v>54</v>
      </c>
      <c r="C1957" s="3"/>
      <c r="D1957" s="3">
        <v>54</v>
      </c>
      <c r="E1957" s="3"/>
      <c r="F1957" s="3"/>
      <c r="G1957">
        <v>1</v>
      </c>
    </row>
    <row r="1958" spans="1:8" x14ac:dyDescent="0.3">
      <c r="A1958">
        <v>1957</v>
      </c>
      <c r="B1958" s="3">
        <v>89</v>
      </c>
      <c r="C1958" s="3"/>
      <c r="D1958" s="3"/>
      <c r="E1958" s="3"/>
      <c r="F1958" s="3"/>
    </row>
    <row r="1959" spans="1:8" x14ac:dyDescent="0.3">
      <c r="A1959">
        <v>1958</v>
      </c>
      <c r="B1959" s="3">
        <v>87</v>
      </c>
      <c r="C1959" s="3"/>
      <c r="D1959" s="3"/>
      <c r="E1959" s="3"/>
      <c r="F1959" s="3"/>
    </row>
    <row r="1960" spans="1:8" x14ac:dyDescent="0.3">
      <c r="A1960">
        <v>1959</v>
      </c>
      <c r="B1960" s="3">
        <v>84</v>
      </c>
      <c r="C1960" s="3"/>
      <c r="D1960" s="3"/>
      <c r="E1960" s="3"/>
      <c r="F1960" s="3"/>
    </row>
    <row r="1961" spans="1:8" x14ac:dyDescent="0.3">
      <c r="A1961">
        <v>1960</v>
      </c>
      <c r="B1961" s="3">
        <v>66</v>
      </c>
      <c r="C1961" s="3"/>
      <c r="D1961" s="3"/>
      <c r="E1961" s="3">
        <v>66</v>
      </c>
      <c r="F1961" s="3"/>
      <c r="H1961">
        <v>1</v>
      </c>
    </row>
    <row r="1962" spans="1:8" x14ac:dyDescent="0.3">
      <c r="A1962">
        <v>1961</v>
      </c>
      <c r="B1962" s="3">
        <v>88</v>
      </c>
      <c r="C1962" s="3"/>
      <c r="D1962" s="3"/>
      <c r="E1962" s="3"/>
      <c r="F1962" s="3"/>
    </row>
    <row r="1963" spans="1:8" x14ac:dyDescent="0.3">
      <c r="A1963">
        <v>1962</v>
      </c>
      <c r="B1963" s="3">
        <v>65</v>
      </c>
      <c r="C1963" s="3"/>
      <c r="D1963" s="3"/>
      <c r="E1963" s="3">
        <v>65</v>
      </c>
      <c r="F1963" s="3"/>
      <c r="H1963">
        <v>1</v>
      </c>
    </row>
    <row r="1964" spans="1:8" x14ac:dyDescent="0.3">
      <c r="A1964">
        <v>1963</v>
      </c>
      <c r="B1964" s="3">
        <v>97</v>
      </c>
      <c r="C1964" s="3"/>
      <c r="D1964" s="3"/>
      <c r="E1964" s="3"/>
      <c r="F1964" s="3"/>
    </row>
    <row r="1965" spans="1:8" x14ac:dyDescent="0.3">
      <c r="A1965">
        <v>1964</v>
      </c>
      <c r="B1965" s="3">
        <v>90</v>
      </c>
      <c r="C1965" s="3"/>
      <c r="D1965" s="3"/>
      <c r="E1965" s="3"/>
      <c r="F1965" s="3"/>
    </row>
    <row r="1966" spans="1:8" x14ac:dyDescent="0.3">
      <c r="A1966">
        <v>1965</v>
      </c>
      <c r="B1966" s="3">
        <v>61</v>
      </c>
      <c r="C1966" s="3"/>
      <c r="D1966" s="3">
        <v>61</v>
      </c>
      <c r="E1966" s="3"/>
      <c r="F1966" s="3"/>
      <c r="G1966">
        <v>1</v>
      </c>
    </row>
    <row r="1967" spans="1:8" x14ac:dyDescent="0.3">
      <c r="A1967">
        <v>1966</v>
      </c>
      <c r="B1967" s="3">
        <v>84</v>
      </c>
      <c r="C1967" s="3"/>
      <c r="D1967" s="3"/>
      <c r="E1967" s="3"/>
      <c r="F1967" s="3"/>
    </row>
    <row r="1968" spans="1:8" x14ac:dyDescent="0.3">
      <c r="A1968">
        <v>1967</v>
      </c>
      <c r="B1968" s="3">
        <v>84</v>
      </c>
      <c r="C1968" s="3"/>
      <c r="D1968" s="3"/>
      <c r="E1968" s="3"/>
      <c r="F1968" s="3"/>
    </row>
    <row r="1969" spans="1:8" x14ac:dyDescent="0.3">
      <c r="A1969">
        <v>1968</v>
      </c>
      <c r="B1969" s="3">
        <v>90</v>
      </c>
      <c r="C1969" s="3"/>
      <c r="D1969" s="3"/>
      <c r="E1969" s="3"/>
      <c r="F1969" s="3"/>
    </row>
    <row r="1970" spans="1:8" x14ac:dyDescent="0.3">
      <c r="A1970">
        <v>1969</v>
      </c>
      <c r="B1970" s="3">
        <v>94</v>
      </c>
      <c r="C1970" s="3"/>
      <c r="D1970" s="3"/>
      <c r="E1970" s="3"/>
      <c r="F1970" s="3"/>
    </row>
    <row r="1971" spans="1:8" x14ac:dyDescent="0.3">
      <c r="A1971">
        <v>1970</v>
      </c>
      <c r="B1971" s="3">
        <v>72</v>
      </c>
      <c r="C1971" s="3"/>
      <c r="D1971" s="3"/>
      <c r="E1971" s="3">
        <v>72</v>
      </c>
      <c r="F1971" s="3"/>
      <c r="H1971">
        <v>1</v>
      </c>
    </row>
    <row r="1972" spans="1:8" x14ac:dyDescent="0.3">
      <c r="A1972">
        <v>1971</v>
      </c>
      <c r="B1972" s="3">
        <v>76</v>
      </c>
      <c r="C1972" s="3"/>
      <c r="D1972" s="3"/>
      <c r="E1972" s="3"/>
      <c r="F1972" s="3"/>
    </row>
    <row r="1973" spans="1:8" x14ac:dyDescent="0.3">
      <c r="A1973">
        <v>1972</v>
      </c>
      <c r="B1973" s="3">
        <v>92</v>
      </c>
      <c r="C1973" s="3"/>
      <c r="D1973" s="3"/>
      <c r="E1973" s="3"/>
      <c r="F1973" s="3"/>
    </row>
    <row r="1974" spans="1:8" x14ac:dyDescent="0.3">
      <c r="A1974">
        <v>1973</v>
      </c>
      <c r="B1974" s="3">
        <v>94</v>
      </c>
      <c r="C1974" s="3"/>
      <c r="D1974" s="3"/>
      <c r="E1974" s="3"/>
      <c r="F1974" s="3"/>
    </row>
    <row r="1975" spans="1:8" x14ac:dyDescent="0.3">
      <c r="A1975">
        <v>1974</v>
      </c>
      <c r="B1975" s="3">
        <v>93</v>
      </c>
      <c r="C1975" s="3"/>
      <c r="D1975" s="3"/>
      <c r="E1975" s="3"/>
      <c r="F1975" s="3"/>
    </row>
    <row r="1976" spans="1:8" x14ac:dyDescent="0.3">
      <c r="A1976">
        <v>1975</v>
      </c>
      <c r="B1976" s="3">
        <v>51</v>
      </c>
      <c r="C1976" s="3"/>
      <c r="D1976" s="3">
        <v>51</v>
      </c>
      <c r="E1976" s="3"/>
      <c r="F1976" s="3"/>
      <c r="G1976">
        <v>1</v>
      </c>
    </row>
    <row r="1977" spans="1:8" x14ac:dyDescent="0.3">
      <c r="A1977">
        <v>1976</v>
      </c>
      <c r="B1977" s="3">
        <v>62</v>
      </c>
      <c r="C1977" s="3"/>
      <c r="D1977" s="3">
        <v>62</v>
      </c>
      <c r="E1977" s="3"/>
      <c r="F1977" s="3"/>
      <c r="G1977">
        <v>1</v>
      </c>
    </row>
    <row r="1978" spans="1:8" x14ac:dyDescent="0.3">
      <c r="A1978">
        <v>1977</v>
      </c>
      <c r="B1978" s="3">
        <v>65</v>
      </c>
      <c r="C1978" s="3"/>
      <c r="D1978" s="3"/>
      <c r="E1978" s="3">
        <v>65</v>
      </c>
      <c r="F1978" s="3"/>
      <c r="H1978">
        <v>1</v>
      </c>
    </row>
    <row r="1979" spans="1:8" x14ac:dyDescent="0.3">
      <c r="A1979">
        <v>1978</v>
      </c>
      <c r="B1979" s="3">
        <v>88</v>
      </c>
      <c r="C1979" s="3"/>
      <c r="D1979" s="3"/>
      <c r="E1979" s="3"/>
      <c r="F1979" s="3"/>
    </row>
    <row r="1980" spans="1:8" x14ac:dyDescent="0.3">
      <c r="A1980">
        <v>1979</v>
      </c>
      <c r="B1980" s="3">
        <v>47</v>
      </c>
      <c r="C1980" s="3">
        <v>47</v>
      </c>
      <c r="D1980" s="3">
        <v>47</v>
      </c>
      <c r="E1980" s="3"/>
      <c r="F1980" s="3">
        <v>1</v>
      </c>
      <c r="G1980">
        <v>1</v>
      </c>
    </row>
    <row r="1981" spans="1:8" x14ac:dyDescent="0.3">
      <c r="A1981">
        <v>1980</v>
      </c>
      <c r="B1981" s="3">
        <v>89</v>
      </c>
      <c r="C1981" s="3"/>
      <c r="D1981" s="3"/>
      <c r="E1981" s="3"/>
      <c r="F1981" s="3"/>
    </row>
    <row r="1982" spans="1:8" x14ac:dyDescent="0.3">
      <c r="A1982">
        <v>1981</v>
      </c>
      <c r="B1982" s="3">
        <v>92</v>
      </c>
      <c r="C1982" s="3"/>
      <c r="D1982" s="3"/>
      <c r="E1982" s="3"/>
      <c r="F1982" s="3"/>
    </row>
    <row r="1983" spans="1:8" x14ac:dyDescent="0.3">
      <c r="A1983">
        <v>1982</v>
      </c>
      <c r="B1983" s="3">
        <v>83</v>
      </c>
      <c r="C1983" s="3"/>
      <c r="D1983" s="3"/>
      <c r="E1983" s="3"/>
      <c r="F1983" s="3"/>
    </row>
    <row r="1984" spans="1:8" x14ac:dyDescent="0.3">
      <c r="A1984">
        <v>1983</v>
      </c>
      <c r="B1984" s="3">
        <v>83</v>
      </c>
      <c r="C1984" s="3"/>
      <c r="D1984" s="3"/>
      <c r="E1984" s="3"/>
      <c r="F1984" s="3"/>
    </row>
    <row r="1985" spans="1:8" x14ac:dyDescent="0.3">
      <c r="A1985">
        <v>1984</v>
      </c>
      <c r="B1985" s="3">
        <v>87</v>
      </c>
      <c r="C1985" s="3"/>
      <c r="D1985" s="3"/>
      <c r="E1985" s="3"/>
      <c r="F1985" s="3"/>
    </row>
    <row r="1986" spans="1:8" x14ac:dyDescent="0.3">
      <c r="A1986">
        <v>1985</v>
      </c>
      <c r="B1986" s="3">
        <v>86</v>
      </c>
      <c r="C1986" s="3"/>
      <c r="D1986" s="3"/>
      <c r="E1986" s="3"/>
      <c r="F1986" s="3"/>
    </row>
    <row r="1987" spans="1:8" x14ac:dyDescent="0.3">
      <c r="A1987">
        <v>1986</v>
      </c>
      <c r="B1987" s="3">
        <v>92</v>
      </c>
      <c r="C1987" s="3"/>
      <c r="D1987" s="3"/>
      <c r="E1987" s="3"/>
      <c r="F1987" s="3"/>
    </row>
    <row r="1988" spans="1:8" x14ac:dyDescent="0.3">
      <c r="A1988">
        <v>1987</v>
      </c>
      <c r="B1988" s="3">
        <v>82</v>
      </c>
      <c r="C1988" s="3"/>
      <c r="D1988" s="3"/>
      <c r="E1988" s="3"/>
      <c r="F1988" s="3"/>
    </row>
    <row r="1989" spans="1:8" x14ac:dyDescent="0.3">
      <c r="A1989">
        <v>1988</v>
      </c>
      <c r="B1989" s="3">
        <v>74</v>
      </c>
      <c r="C1989" s="3"/>
      <c r="D1989" s="3"/>
      <c r="E1989" s="3">
        <v>74</v>
      </c>
      <c r="F1989" s="3"/>
      <c r="H1989">
        <v>1</v>
      </c>
    </row>
    <row r="1990" spans="1:8" x14ac:dyDescent="0.3">
      <c r="A1990">
        <v>1989</v>
      </c>
      <c r="B1990" s="3">
        <v>79</v>
      </c>
      <c r="C1990" s="3"/>
      <c r="D1990" s="3"/>
      <c r="E1990" s="3"/>
      <c r="F1990" s="3"/>
    </row>
    <row r="1991" spans="1:8" x14ac:dyDescent="0.3">
      <c r="A1991">
        <v>1990</v>
      </c>
      <c r="B1991" s="3">
        <v>80</v>
      </c>
      <c r="C1991" s="3"/>
      <c r="D1991" s="3"/>
      <c r="E1991" s="3"/>
      <c r="F1991" s="3"/>
    </row>
    <row r="1992" spans="1:8" x14ac:dyDescent="0.3">
      <c r="A1992">
        <v>1991</v>
      </c>
      <c r="B1992" s="3">
        <v>91</v>
      </c>
      <c r="C1992" s="3"/>
      <c r="D1992" s="3"/>
      <c r="E1992" s="3"/>
      <c r="F1992" s="3"/>
    </row>
    <row r="1993" spans="1:8" x14ac:dyDescent="0.3">
      <c r="A1993">
        <v>1992</v>
      </c>
      <c r="B1993" s="3">
        <v>91</v>
      </c>
      <c r="C1993" s="3"/>
      <c r="D1993" s="3"/>
      <c r="E1993" s="3"/>
      <c r="F1993" s="3"/>
    </row>
    <row r="1994" spans="1:8" x14ac:dyDescent="0.3">
      <c r="A1994">
        <v>1993</v>
      </c>
      <c r="B1994" s="3">
        <v>82</v>
      </c>
      <c r="C1994" s="3"/>
      <c r="D1994" s="3"/>
      <c r="E1994" s="3"/>
      <c r="F1994" s="3"/>
    </row>
    <row r="1995" spans="1:8" x14ac:dyDescent="0.3">
      <c r="A1995">
        <v>1994</v>
      </c>
      <c r="B1995" s="3">
        <v>87</v>
      </c>
      <c r="C1995" s="3"/>
      <c r="D1995" s="3"/>
      <c r="E1995" s="3"/>
      <c r="F1995" s="3"/>
    </row>
    <row r="1996" spans="1:8" x14ac:dyDescent="0.3">
      <c r="A1996">
        <v>1995</v>
      </c>
      <c r="B1996" s="3">
        <v>76</v>
      </c>
      <c r="C1996" s="3"/>
      <c r="D1996" s="3"/>
      <c r="E1996" s="3"/>
      <c r="F1996" s="3"/>
    </row>
    <row r="1997" spans="1:8" x14ac:dyDescent="0.3">
      <c r="A1997">
        <v>1996</v>
      </c>
      <c r="B1997" s="3">
        <v>65</v>
      </c>
      <c r="C1997" s="3"/>
      <c r="D1997" s="3"/>
      <c r="E1997" s="3">
        <v>65</v>
      </c>
      <c r="F1997" s="3"/>
      <c r="H1997">
        <v>1</v>
      </c>
    </row>
    <row r="1998" spans="1:8" x14ac:dyDescent="0.3">
      <c r="A1998">
        <v>1997</v>
      </c>
      <c r="B1998" s="3">
        <v>89</v>
      </c>
      <c r="C1998" s="3"/>
      <c r="D1998" s="3"/>
      <c r="E1998" s="3"/>
      <c r="F1998" s="3"/>
    </row>
    <row r="1999" spans="1:8" x14ac:dyDescent="0.3">
      <c r="A1999">
        <v>1998</v>
      </c>
      <c r="B1999" s="3">
        <v>87</v>
      </c>
      <c r="C1999" s="3"/>
      <c r="D1999" s="3"/>
      <c r="E1999" s="3"/>
      <c r="F1999" s="3"/>
    </row>
    <row r="2000" spans="1:8" x14ac:dyDescent="0.3">
      <c r="A2000">
        <v>1999</v>
      </c>
      <c r="B2000" s="3">
        <v>96</v>
      </c>
      <c r="C2000" s="3"/>
      <c r="D2000" s="3"/>
      <c r="E2000" s="3"/>
      <c r="F2000" s="3"/>
    </row>
    <row r="2001" spans="1:8" x14ac:dyDescent="0.3">
      <c r="A2001">
        <v>2000</v>
      </c>
      <c r="B2001" s="3">
        <v>91</v>
      </c>
      <c r="C2001" s="3"/>
      <c r="D2001" s="3"/>
      <c r="E2001" s="3"/>
      <c r="F2001" s="3"/>
    </row>
    <row r="2002" spans="1:8" x14ac:dyDescent="0.3">
      <c r="A2002">
        <v>2001</v>
      </c>
      <c r="B2002" s="3">
        <v>79</v>
      </c>
      <c r="C2002" s="3"/>
      <c r="D2002" s="3"/>
      <c r="E2002" s="3"/>
      <c r="F2002" s="3"/>
    </row>
    <row r="2003" spans="1:8" x14ac:dyDescent="0.3">
      <c r="A2003">
        <v>2002</v>
      </c>
      <c r="B2003" s="3">
        <v>72</v>
      </c>
      <c r="C2003" s="3"/>
      <c r="D2003" s="3"/>
      <c r="E2003" s="3">
        <v>72</v>
      </c>
      <c r="F2003" s="3"/>
      <c r="H2003">
        <v>1</v>
      </c>
    </row>
    <row r="2004" spans="1:8" x14ac:dyDescent="0.3">
      <c r="A2004">
        <v>2003</v>
      </c>
      <c r="B2004" s="3">
        <v>87</v>
      </c>
      <c r="C2004" s="3"/>
      <c r="D2004" s="3"/>
      <c r="E2004" s="3"/>
      <c r="F2004" s="3"/>
    </row>
    <row r="2005" spans="1:8" x14ac:dyDescent="0.3">
      <c r="A2005">
        <v>2004</v>
      </c>
      <c r="B2005" s="3">
        <v>91</v>
      </c>
      <c r="C2005" s="3"/>
      <c r="D2005" s="3"/>
      <c r="E2005" s="3"/>
      <c r="F2005" s="3"/>
    </row>
    <row r="2006" spans="1:8" x14ac:dyDescent="0.3">
      <c r="A2006">
        <v>2005</v>
      </c>
      <c r="B2006" s="3">
        <v>89</v>
      </c>
      <c r="C2006" s="3"/>
      <c r="D2006" s="3"/>
      <c r="E2006" s="3"/>
      <c r="F2006" s="3"/>
    </row>
    <row r="2007" spans="1:8" x14ac:dyDescent="0.3">
      <c r="A2007">
        <v>2006</v>
      </c>
      <c r="B2007" s="3">
        <v>92</v>
      </c>
      <c r="C2007" s="3"/>
      <c r="D2007" s="3"/>
      <c r="E2007" s="3"/>
      <c r="F2007" s="3"/>
    </row>
    <row r="2008" spans="1:8" x14ac:dyDescent="0.3">
      <c r="A2008">
        <v>2007</v>
      </c>
      <c r="B2008" s="3">
        <v>86</v>
      </c>
      <c r="C2008" s="3"/>
      <c r="D2008" s="3"/>
      <c r="E2008" s="3"/>
      <c r="F2008" s="3"/>
    </row>
    <row r="2009" spans="1:8" x14ac:dyDescent="0.3">
      <c r="A2009">
        <v>2008</v>
      </c>
      <c r="B2009" s="3">
        <v>68</v>
      </c>
      <c r="C2009" s="3"/>
      <c r="D2009" s="3"/>
      <c r="E2009" s="3">
        <v>68</v>
      </c>
      <c r="F2009" s="3"/>
      <c r="H2009">
        <v>1</v>
      </c>
    </row>
    <row r="2010" spans="1:8" x14ac:dyDescent="0.3">
      <c r="A2010">
        <v>2009</v>
      </c>
      <c r="B2010" s="3">
        <v>80</v>
      </c>
      <c r="C2010" s="3"/>
      <c r="D2010" s="3"/>
      <c r="E2010" s="3"/>
      <c r="F2010" s="3"/>
    </row>
    <row r="2011" spans="1:8" x14ac:dyDescent="0.3">
      <c r="A2011">
        <v>2010</v>
      </c>
      <c r="B2011" s="3">
        <v>99</v>
      </c>
      <c r="C2011" s="3"/>
      <c r="D2011" s="3"/>
      <c r="E2011" s="3"/>
      <c r="F2011" s="3"/>
    </row>
    <row r="2012" spans="1:8" x14ac:dyDescent="0.3">
      <c r="A2012">
        <v>2011</v>
      </c>
      <c r="B2012" s="3">
        <v>77</v>
      </c>
      <c r="C2012" s="3"/>
      <c r="D2012" s="3"/>
      <c r="E2012" s="3"/>
      <c r="F2012" s="3"/>
    </row>
    <row r="2013" spans="1:8" x14ac:dyDescent="0.3">
      <c r="A2013">
        <v>2012</v>
      </c>
      <c r="B2013" s="3">
        <v>80</v>
      </c>
      <c r="C2013" s="3"/>
      <c r="D2013" s="3"/>
      <c r="E2013" s="3"/>
      <c r="F2013" s="3"/>
    </row>
    <row r="2014" spans="1:8" x14ac:dyDescent="0.3">
      <c r="A2014">
        <v>2013</v>
      </c>
      <c r="B2014" s="3">
        <v>92</v>
      </c>
      <c r="C2014" s="3"/>
      <c r="D2014" s="3"/>
      <c r="E2014" s="3"/>
      <c r="F2014" s="3"/>
    </row>
    <row r="2015" spans="1:8" x14ac:dyDescent="0.3">
      <c r="A2015">
        <v>2014</v>
      </c>
      <c r="B2015" s="3">
        <v>75</v>
      </c>
      <c r="C2015" s="3"/>
      <c r="D2015" s="3"/>
      <c r="E2015" s="3"/>
      <c r="F2015" s="3"/>
    </row>
    <row r="2016" spans="1:8" x14ac:dyDescent="0.3">
      <c r="A2016">
        <v>2015</v>
      </c>
      <c r="B2016" s="3">
        <v>59</v>
      </c>
      <c r="C2016" s="3"/>
      <c r="D2016" s="3">
        <v>59</v>
      </c>
      <c r="E2016" s="3"/>
      <c r="F2016" s="3"/>
      <c r="G2016">
        <v>1</v>
      </c>
    </row>
    <row r="2017" spans="1:8" x14ac:dyDescent="0.3">
      <c r="A2017">
        <v>2016</v>
      </c>
      <c r="B2017" s="3">
        <v>73</v>
      </c>
      <c r="C2017" s="3"/>
      <c r="D2017" s="3"/>
      <c r="E2017" s="3">
        <v>73</v>
      </c>
      <c r="F2017" s="3"/>
      <c r="H2017">
        <v>1</v>
      </c>
    </row>
    <row r="2018" spans="1:8" x14ac:dyDescent="0.3">
      <c r="A2018">
        <v>2017</v>
      </c>
      <c r="B2018" s="3">
        <v>78</v>
      </c>
      <c r="C2018" s="3"/>
      <c r="D2018" s="3"/>
      <c r="E2018" s="3"/>
      <c r="F2018" s="3"/>
    </row>
    <row r="2019" spans="1:8" x14ac:dyDescent="0.3">
      <c r="A2019">
        <v>2018</v>
      </c>
      <c r="B2019" s="3">
        <v>74</v>
      </c>
      <c r="C2019" s="3"/>
      <c r="D2019" s="3"/>
      <c r="E2019" s="3">
        <v>74</v>
      </c>
      <c r="F2019" s="3"/>
      <c r="H2019">
        <v>1</v>
      </c>
    </row>
    <row r="2020" spans="1:8" x14ac:dyDescent="0.3">
      <c r="A2020">
        <v>2019</v>
      </c>
      <c r="B2020" s="3">
        <v>92</v>
      </c>
      <c r="C2020" s="3"/>
      <c r="D2020" s="3"/>
      <c r="E2020" s="3"/>
      <c r="F2020" s="3"/>
    </row>
    <row r="2021" spans="1:8" x14ac:dyDescent="0.3">
      <c r="A2021">
        <v>2020</v>
      </c>
      <c r="B2021" s="3">
        <v>89</v>
      </c>
      <c r="C2021" s="3"/>
      <c r="D2021" s="3"/>
      <c r="E2021" s="3"/>
      <c r="F2021" s="3"/>
    </row>
    <row r="2022" spans="1:8" x14ac:dyDescent="0.3">
      <c r="A2022">
        <v>2021</v>
      </c>
      <c r="B2022" s="3">
        <v>93</v>
      </c>
      <c r="C2022" s="3"/>
      <c r="D2022" s="3"/>
      <c r="E2022" s="3"/>
      <c r="F2022" s="3"/>
    </row>
    <row r="2023" spans="1:8" x14ac:dyDescent="0.3">
      <c r="A2023">
        <v>2022</v>
      </c>
      <c r="B2023" s="3">
        <v>87</v>
      </c>
      <c r="C2023" s="3"/>
      <c r="D2023" s="3"/>
      <c r="E2023" s="3"/>
      <c r="F2023" s="3"/>
    </row>
    <row r="2024" spans="1:8" x14ac:dyDescent="0.3">
      <c r="A2024">
        <v>2023</v>
      </c>
      <c r="B2024" s="3">
        <v>84</v>
      </c>
      <c r="C2024" s="3"/>
      <c r="D2024" s="3"/>
      <c r="E2024" s="3"/>
      <c r="F2024" s="3"/>
    </row>
    <row r="2025" spans="1:8" x14ac:dyDescent="0.3">
      <c r="A2025">
        <v>2024</v>
      </c>
      <c r="B2025" s="3">
        <v>66</v>
      </c>
      <c r="C2025" s="3"/>
      <c r="D2025" s="3"/>
      <c r="E2025" s="3">
        <v>66</v>
      </c>
      <c r="F2025" s="3"/>
      <c r="H2025">
        <v>1</v>
      </c>
    </row>
    <row r="2026" spans="1:8" x14ac:dyDescent="0.3">
      <c r="A2026">
        <v>2025</v>
      </c>
      <c r="B2026" s="3">
        <v>93</v>
      </c>
      <c r="C2026" s="3"/>
      <c r="D2026" s="3"/>
      <c r="E2026" s="3"/>
      <c r="F2026" s="3"/>
    </row>
    <row r="2027" spans="1:8" x14ac:dyDescent="0.3">
      <c r="A2027">
        <v>2026</v>
      </c>
      <c r="B2027" s="3">
        <v>89</v>
      </c>
      <c r="C2027" s="3"/>
      <c r="D2027" s="3"/>
      <c r="E2027" s="3"/>
      <c r="F2027" s="3"/>
    </row>
    <row r="2028" spans="1:8" x14ac:dyDescent="0.3">
      <c r="A2028">
        <v>2027</v>
      </c>
      <c r="B2028" s="3">
        <v>89</v>
      </c>
      <c r="C2028" s="3"/>
      <c r="D2028" s="3"/>
      <c r="E2028" s="3"/>
      <c r="F2028" s="3"/>
    </row>
    <row r="2029" spans="1:8" x14ac:dyDescent="0.3">
      <c r="A2029">
        <v>2028</v>
      </c>
      <c r="B2029" s="3">
        <v>95</v>
      </c>
      <c r="C2029" s="3"/>
      <c r="D2029" s="3"/>
      <c r="E2029" s="3"/>
      <c r="F2029" s="3"/>
    </row>
    <row r="2030" spans="1:8" x14ac:dyDescent="0.3">
      <c r="A2030">
        <v>2029</v>
      </c>
      <c r="B2030" s="3">
        <v>90</v>
      </c>
      <c r="C2030" s="3"/>
      <c r="D2030" s="3"/>
      <c r="E2030" s="3"/>
      <c r="F2030" s="3"/>
    </row>
    <row r="2031" spans="1:8" x14ac:dyDescent="0.3">
      <c r="A2031">
        <v>2030</v>
      </c>
      <c r="B2031" s="3">
        <v>93</v>
      </c>
      <c r="C2031" s="3"/>
      <c r="D2031" s="3"/>
      <c r="E2031" s="3"/>
      <c r="F2031" s="3"/>
    </row>
    <row r="2032" spans="1:8" x14ac:dyDescent="0.3">
      <c r="A2032">
        <v>2031</v>
      </c>
      <c r="B2032" s="3">
        <v>53</v>
      </c>
      <c r="C2032" s="3"/>
      <c r="D2032" s="3">
        <v>53</v>
      </c>
      <c r="E2032" s="3"/>
      <c r="F2032" s="3"/>
      <c r="G2032">
        <v>1</v>
      </c>
    </row>
    <row r="2033" spans="1:8" x14ac:dyDescent="0.3">
      <c r="A2033">
        <v>2032</v>
      </c>
      <c r="B2033" s="3">
        <v>83</v>
      </c>
      <c r="C2033" s="3"/>
      <c r="D2033" s="3"/>
      <c r="E2033" s="3"/>
      <c r="F2033" s="3"/>
    </row>
    <row r="2034" spans="1:8" x14ac:dyDescent="0.3">
      <c r="A2034">
        <v>2033</v>
      </c>
      <c r="B2034" s="3">
        <v>85</v>
      </c>
      <c r="C2034" s="3"/>
      <c r="D2034" s="3"/>
      <c r="E2034" s="3"/>
      <c r="F2034" s="3"/>
    </row>
    <row r="2035" spans="1:8" x14ac:dyDescent="0.3">
      <c r="A2035">
        <v>2034</v>
      </c>
      <c r="B2035" s="3">
        <v>82</v>
      </c>
      <c r="C2035" s="3"/>
      <c r="D2035" s="3"/>
      <c r="E2035" s="3"/>
      <c r="F2035" s="3"/>
    </row>
    <row r="2036" spans="1:8" x14ac:dyDescent="0.3">
      <c r="A2036">
        <v>2035</v>
      </c>
      <c r="B2036" s="3">
        <v>81</v>
      </c>
      <c r="C2036" s="3"/>
      <c r="D2036" s="3"/>
      <c r="E2036" s="3"/>
      <c r="F2036" s="3"/>
    </row>
    <row r="2037" spans="1:8" x14ac:dyDescent="0.3">
      <c r="A2037">
        <v>2036</v>
      </c>
      <c r="B2037" s="3">
        <v>94</v>
      </c>
      <c r="C2037" s="3"/>
      <c r="D2037" s="3"/>
      <c r="E2037" s="3"/>
      <c r="F2037" s="3"/>
    </row>
    <row r="2038" spans="1:8" x14ac:dyDescent="0.3">
      <c r="A2038">
        <v>2037</v>
      </c>
      <c r="B2038" s="3">
        <v>87</v>
      </c>
      <c r="C2038" s="3"/>
      <c r="D2038" s="3"/>
      <c r="E2038" s="3"/>
      <c r="F2038" s="3"/>
    </row>
    <row r="2039" spans="1:8" x14ac:dyDescent="0.3">
      <c r="A2039">
        <v>2038</v>
      </c>
      <c r="B2039" s="3">
        <v>93</v>
      </c>
      <c r="C2039" s="3"/>
      <c r="D2039" s="3"/>
      <c r="E2039" s="3"/>
      <c r="F2039" s="3"/>
    </row>
    <row r="2040" spans="1:8" x14ac:dyDescent="0.3">
      <c r="A2040">
        <v>2039</v>
      </c>
      <c r="B2040" s="3">
        <v>90</v>
      </c>
      <c r="C2040" s="3"/>
      <c r="D2040" s="3"/>
      <c r="E2040" s="3"/>
      <c r="F2040" s="3"/>
    </row>
    <row r="2041" spans="1:8" x14ac:dyDescent="0.3">
      <c r="A2041">
        <v>2040</v>
      </c>
      <c r="B2041" s="3">
        <v>67</v>
      </c>
      <c r="C2041" s="3"/>
      <c r="D2041" s="3"/>
      <c r="E2041" s="3">
        <v>67</v>
      </c>
      <c r="F2041" s="3"/>
      <c r="H2041">
        <v>1</v>
      </c>
    </row>
    <row r="2042" spans="1:8" x14ac:dyDescent="0.3">
      <c r="A2042">
        <v>2041</v>
      </c>
      <c r="B2042" s="3">
        <v>97</v>
      </c>
      <c r="C2042" s="3"/>
      <c r="D2042" s="3"/>
      <c r="E2042" s="3"/>
      <c r="F2042" s="3"/>
    </row>
    <row r="2043" spans="1:8" x14ac:dyDescent="0.3">
      <c r="A2043">
        <v>2042</v>
      </c>
      <c r="B2043" s="3">
        <v>67</v>
      </c>
      <c r="C2043" s="3"/>
      <c r="D2043" s="3"/>
      <c r="E2043" s="3">
        <v>67</v>
      </c>
      <c r="F2043" s="3"/>
      <c r="H2043">
        <v>1</v>
      </c>
    </row>
    <row r="2044" spans="1:8" x14ac:dyDescent="0.3">
      <c r="A2044">
        <v>2043</v>
      </c>
      <c r="B2044" s="3">
        <v>93</v>
      </c>
      <c r="C2044" s="3"/>
      <c r="D2044" s="3"/>
      <c r="E2044" s="3"/>
      <c r="F2044" s="3"/>
    </row>
    <row r="2045" spans="1:8" x14ac:dyDescent="0.3">
      <c r="A2045">
        <v>2044</v>
      </c>
      <c r="B2045" s="3">
        <v>91</v>
      </c>
      <c r="C2045" s="3"/>
      <c r="D2045" s="3"/>
      <c r="E2045" s="3"/>
      <c r="F2045" s="3"/>
    </row>
    <row r="2046" spans="1:8" x14ac:dyDescent="0.3">
      <c r="A2046">
        <v>2045</v>
      </c>
      <c r="B2046" s="3">
        <v>90</v>
      </c>
      <c r="C2046" s="3"/>
      <c r="D2046" s="3"/>
      <c r="E2046" s="3"/>
      <c r="F2046" s="3"/>
    </row>
    <row r="2047" spans="1:8" x14ac:dyDescent="0.3">
      <c r="A2047">
        <v>2046</v>
      </c>
      <c r="B2047" s="3">
        <v>91</v>
      </c>
      <c r="C2047" s="3"/>
      <c r="D2047" s="3"/>
      <c r="E2047" s="3"/>
      <c r="F2047" s="3"/>
    </row>
    <row r="2048" spans="1:8" x14ac:dyDescent="0.3">
      <c r="A2048">
        <v>2047</v>
      </c>
      <c r="B2048" s="3">
        <v>90</v>
      </c>
      <c r="C2048" s="3"/>
      <c r="D2048" s="3"/>
      <c r="E2048" s="3"/>
      <c r="F2048" s="3"/>
    </row>
    <row r="2049" spans="1:7" x14ac:dyDescent="0.3">
      <c r="A2049">
        <v>2048</v>
      </c>
      <c r="B2049" s="3">
        <v>63</v>
      </c>
      <c r="C2049" s="3"/>
      <c r="D2049" s="3">
        <v>63</v>
      </c>
      <c r="E2049" s="3"/>
      <c r="F2049" s="3"/>
      <c r="G2049">
        <v>1</v>
      </c>
    </row>
    <row r="2050" spans="1:7" x14ac:dyDescent="0.3">
      <c r="A2050">
        <v>2049</v>
      </c>
      <c r="B2050" s="3">
        <v>91</v>
      </c>
      <c r="C2050" s="3"/>
      <c r="D2050" s="3"/>
      <c r="E2050" s="3"/>
      <c r="F2050" s="3"/>
    </row>
    <row r="2051" spans="1:7" x14ac:dyDescent="0.3">
      <c r="A2051">
        <v>2050</v>
      </c>
      <c r="B2051" s="3">
        <v>87</v>
      </c>
      <c r="C2051" s="3"/>
      <c r="D2051" s="3"/>
      <c r="E2051" s="3"/>
      <c r="F2051" s="3"/>
    </row>
    <row r="2052" spans="1:7" x14ac:dyDescent="0.3">
      <c r="A2052">
        <v>2051</v>
      </c>
      <c r="B2052" s="3">
        <v>99</v>
      </c>
      <c r="C2052" s="3"/>
      <c r="D2052" s="3"/>
      <c r="E2052" s="3"/>
      <c r="F2052" s="3"/>
    </row>
    <row r="2053" spans="1:7" x14ac:dyDescent="0.3">
      <c r="A2053">
        <v>2052</v>
      </c>
      <c r="B2053" s="3">
        <v>90</v>
      </c>
      <c r="C2053" s="3"/>
      <c r="D2053" s="3"/>
      <c r="E2053" s="3"/>
      <c r="F2053" s="3"/>
    </row>
    <row r="2054" spans="1:7" x14ac:dyDescent="0.3">
      <c r="A2054">
        <v>2053</v>
      </c>
      <c r="B2054" s="3">
        <v>89</v>
      </c>
      <c r="C2054" s="3"/>
      <c r="D2054" s="3"/>
      <c r="E2054" s="3"/>
      <c r="F2054" s="3"/>
    </row>
    <row r="2055" spans="1:7" x14ac:dyDescent="0.3">
      <c r="A2055">
        <v>2054</v>
      </c>
      <c r="B2055" s="3">
        <v>59</v>
      </c>
      <c r="C2055" s="3"/>
      <c r="D2055" s="3">
        <v>59</v>
      </c>
      <c r="E2055" s="3"/>
      <c r="F2055" s="3"/>
      <c r="G2055">
        <v>1</v>
      </c>
    </row>
    <row r="2056" spans="1:7" x14ac:dyDescent="0.3">
      <c r="A2056">
        <v>2055</v>
      </c>
      <c r="B2056" s="3">
        <v>91</v>
      </c>
      <c r="C2056" s="3"/>
      <c r="D2056" s="3"/>
      <c r="E2056" s="3"/>
      <c r="F2056" s="3"/>
    </row>
    <row r="2057" spans="1:7" x14ac:dyDescent="0.3">
      <c r="A2057">
        <v>2056</v>
      </c>
      <c r="B2057" s="3">
        <v>62</v>
      </c>
      <c r="C2057" s="3"/>
      <c r="D2057" s="3">
        <v>62</v>
      </c>
      <c r="E2057" s="3"/>
      <c r="F2057" s="3"/>
      <c r="G2057">
        <v>1</v>
      </c>
    </row>
    <row r="2058" spans="1:7" x14ac:dyDescent="0.3">
      <c r="A2058">
        <v>2057</v>
      </c>
      <c r="B2058" s="3">
        <v>92</v>
      </c>
      <c r="C2058" s="3"/>
      <c r="D2058" s="3"/>
      <c r="E2058" s="3"/>
      <c r="F2058" s="3"/>
    </row>
    <row r="2059" spans="1:7" x14ac:dyDescent="0.3">
      <c r="A2059">
        <v>2058</v>
      </c>
      <c r="B2059" s="3">
        <v>89</v>
      </c>
      <c r="C2059" s="3"/>
      <c r="D2059" s="3"/>
      <c r="E2059" s="3"/>
      <c r="F2059" s="3"/>
    </row>
    <row r="2060" spans="1:7" x14ac:dyDescent="0.3">
      <c r="A2060">
        <v>2059</v>
      </c>
      <c r="B2060" s="3">
        <v>97</v>
      </c>
      <c r="C2060" s="3"/>
      <c r="D2060" s="3"/>
      <c r="E2060" s="3"/>
      <c r="F2060" s="3"/>
    </row>
    <row r="2061" spans="1:7" x14ac:dyDescent="0.3">
      <c r="A2061">
        <v>2060</v>
      </c>
      <c r="B2061" s="3">
        <v>88</v>
      </c>
      <c r="C2061" s="3"/>
      <c r="D2061" s="3"/>
      <c r="E2061" s="3"/>
      <c r="F2061" s="3"/>
    </row>
    <row r="2062" spans="1:7" x14ac:dyDescent="0.3">
      <c r="A2062">
        <v>2061</v>
      </c>
      <c r="B2062" s="3">
        <v>91</v>
      </c>
      <c r="C2062" s="3"/>
      <c r="D2062" s="3"/>
      <c r="E2062" s="3"/>
      <c r="F2062" s="3"/>
    </row>
    <row r="2063" spans="1:7" x14ac:dyDescent="0.3">
      <c r="A2063">
        <v>2062</v>
      </c>
      <c r="B2063" s="3">
        <v>91</v>
      </c>
      <c r="C2063" s="3"/>
      <c r="D2063" s="3"/>
      <c r="E2063" s="3"/>
      <c r="F2063" s="3"/>
    </row>
    <row r="2064" spans="1:7" x14ac:dyDescent="0.3">
      <c r="A2064">
        <v>2063</v>
      </c>
      <c r="B2064" s="3">
        <v>85</v>
      </c>
      <c r="C2064" s="3"/>
      <c r="D2064" s="3"/>
      <c r="E2064" s="3"/>
      <c r="F2064" s="3"/>
    </row>
    <row r="2065" spans="1:8" x14ac:dyDescent="0.3">
      <c r="A2065">
        <v>2064</v>
      </c>
      <c r="B2065" s="3">
        <v>87</v>
      </c>
      <c r="C2065" s="3"/>
      <c r="D2065" s="3"/>
      <c r="E2065" s="3"/>
      <c r="F2065" s="3"/>
    </row>
    <row r="2066" spans="1:8" x14ac:dyDescent="0.3">
      <c r="A2066">
        <v>2065</v>
      </c>
      <c r="B2066" s="3">
        <v>64</v>
      </c>
      <c r="C2066" s="3"/>
      <c r="D2066" s="3">
        <v>64</v>
      </c>
      <c r="E2066" s="3"/>
      <c r="F2066" s="3"/>
      <c r="G2066">
        <v>1</v>
      </c>
    </row>
    <row r="2067" spans="1:8" x14ac:dyDescent="0.3">
      <c r="A2067">
        <v>2066</v>
      </c>
      <c r="B2067" s="3">
        <v>86</v>
      </c>
      <c r="C2067" s="3"/>
      <c r="D2067" s="3"/>
      <c r="E2067" s="3"/>
      <c r="F2067" s="3"/>
    </row>
    <row r="2068" spans="1:8" x14ac:dyDescent="0.3">
      <c r="A2068">
        <v>2067</v>
      </c>
      <c r="B2068" s="3">
        <v>95</v>
      </c>
      <c r="C2068" s="3"/>
      <c r="D2068" s="3"/>
      <c r="E2068" s="3"/>
      <c r="F2068" s="3"/>
    </row>
    <row r="2069" spans="1:8" x14ac:dyDescent="0.3">
      <c r="A2069">
        <v>2068</v>
      </c>
      <c r="B2069" s="3">
        <v>82</v>
      </c>
      <c r="C2069" s="3"/>
      <c r="D2069" s="3"/>
      <c r="E2069" s="3"/>
      <c r="F2069" s="3"/>
    </row>
    <row r="2070" spans="1:8" x14ac:dyDescent="0.3">
      <c r="A2070">
        <v>2069</v>
      </c>
      <c r="B2070" s="3">
        <v>72</v>
      </c>
      <c r="C2070" s="3"/>
      <c r="D2070" s="3"/>
      <c r="E2070" s="3">
        <v>72</v>
      </c>
      <c r="F2070" s="3"/>
      <c r="H2070">
        <v>1</v>
      </c>
    </row>
    <row r="2071" spans="1:8" x14ac:dyDescent="0.3">
      <c r="A2071">
        <v>2070</v>
      </c>
      <c r="B2071" s="3">
        <v>59</v>
      </c>
      <c r="C2071" s="3"/>
      <c r="D2071" s="3">
        <v>59</v>
      </c>
      <c r="E2071" s="3"/>
      <c r="F2071" s="3"/>
      <c r="G2071">
        <v>1</v>
      </c>
    </row>
    <row r="2072" spans="1:8" x14ac:dyDescent="0.3">
      <c r="A2072">
        <v>2071</v>
      </c>
      <c r="B2072" s="3">
        <v>87</v>
      </c>
      <c r="C2072" s="3"/>
      <c r="D2072" s="3"/>
      <c r="E2072" s="3"/>
      <c r="F2072" s="3"/>
    </row>
    <row r="2073" spans="1:8" x14ac:dyDescent="0.3">
      <c r="A2073">
        <v>2072</v>
      </c>
      <c r="B2073" s="3">
        <v>94</v>
      </c>
      <c r="C2073" s="3"/>
      <c r="D2073" s="3"/>
      <c r="E2073" s="3"/>
      <c r="F2073" s="3"/>
    </row>
    <row r="2074" spans="1:8" x14ac:dyDescent="0.3">
      <c r="A2074">
        <v>2073</v>
      </c>
      <c r="B2074" s="3">
        <v>73</v>
      </c>
      <c r="C2074" s="3"/>
      <c r="D2074" s="3"/>
      <c r="E2074" s="3">
        <v>73</v>
      </c>
      <c r="F2074" s="3"/>
      <c r="H2074">
        <v>1</v>
      </c>
    </row>
    <row r="2075" spans="1:8" x14ac:dyDescent="0.3">
      <c r="A2075">
        <v>2074</v>
      </c>
      <c r="B2075" s="3">
        <v>92</v>
      </c>
      <c r="C2075" s="3"/>
      <c r="D2075" s="3"/>
      <c r="E2075" s="3"/>
      <c r="F2075" s="3"/>
    </row>
    <row r="2076" spans="1:8" x14ac:dyDescent="0.3">
      <c r="A2076">
        <v>2075</v>
      </c>
      <c r="B2076" s="3">
        <v>96</v>
      </c>
      <c r="C2076" s="3"/>
      <c r="D2076" s="3"/>
      <c r="E2076" s="3"/>
      <c r="F2076" s="3"/>
    </row>
    <row r="2077" spans="1:8" x14ac:dyDescent="0.3">
      <c r="A2077">
        <v>2076</v>
      </c>
      <c r="B2077" s="3">
        <v>69</v>
      </c>
      <c r="C2077" s="3"/>
      <c r="D2077" s="3"/>
      <c r="E2077" s="3">
        <v>69</v>
      </c>
      <c r="F2077" s="3"/>
      <c r="H2077">
        <v>1</v>
      </c>
    </row>
    <row r="2078" spans="1:8" x14ac:dyDescent="0.3">
      <c r="A2078">
        <v>2077</v>
      </c>
      <c r="B2078" s="3">
        <v>71</v>
      </c>
      <c r="C2078" s="3"/>
      <c r="D2078" s="3"/>
      <c r="E2078" s="3">
        <v>71</v>
      </c>
      <c r="F2078" s="3"/>
      <c r="H2078">
        <v>1</v>
      </c>
    </row>
    <row r="2079" spans="1:8" x14ac:dyDescent="0.3">
      <c r="A2079">
        <v>2078</v>
      </c>
      <c r="B2079" s="3">
        <v>96</v>
      </c>
      <c r="C2079" s="3"/>
      <c r="D2079" s="3"/>
      <c r="E2079" s="3"/>
      <c r="F2079" s="3"/>
    </row>
    <row r="2080" spans="1:8" x14ac:dyDescent="0.3">
      <c r="A2080">
        <v>2079</v>
      </c>
      <c r="B2080" s="3">
        <v>80</v>
      </c>
      <c r="C2080" s="3"/>
      <c r="D2080" s="3"/>
      <c r="E2080" s="3"/>
      <c r="F2080" s="3"/>
    </row>
    <row r="2081" spans="1:8" x14ac:dyDescent="0.3">
      <c r="A2081">
        <v>2080</v>
      </c>
      <c r="B2081" s="3">
        <v>32</v>
      </c>
      <c r="C2081" s="3">
        <v>32</v>
      </c>
      <c r="D2081" s="3">
        <v>32</v>
      </c>
      <c r="E2081" s="3"/>
      <c r="F2081" s="3">
        <v>1</v>
      </c>
      <c r="G2081">
        <v>1</v>
      </c>
    </row>
    <row r="2082" spans="1:8" x14ac:dyDescent="0.3">
      <c r="A2082">
        <v>2081</v>
      </c>
      <c r="B2082" s="3">
        <v>67</v>
      </c>
      <c r="C2082" s="3"/>
      <c r="D2082" s="3"/>
      <c r="E2082" s="3">
        <v>67</v>
      </c>
      <c r="F2082" s="3"/>
      <c r="H2082">
        <v>1</v>
      </c>
    </row>
    <row r="2083" spans="1:8" x14ac:dyDescent="0.3">
      <c r="A2083">
        <v>2082</v>
      </c>
      <c r="B2083" s="3">
        <v>57</v>
      </c>
      <c r="C2083" s="3"/>
      <c r="D2083" s="3">
        <v>57</v>
      </c>
      <c r="E2083" s="3"/>
      <c r="F2083" s="3"/>
      <c r="G2083">
        <v>1</v>
      </c>
    </row>
    <row r="2084" spans="1:8" x14ac:dyDescent="0.3">
      <c r="A2084">
        <v>2083</v>
      </c>
      <c r="B2084" s="3">
        <v>90</v>
      </c>
      <c r="C2084" s="3"/>
      <c r="D2084" s="3"/>
      <c r="E2084" s="3"/>
      <c r="F2084" s="3"/>
    </row>
    <row r="2085" spans="1:8" x14ac:dyDescent="0.3">
      <c r="A2085">
        <v>2084</v>
      </c>
      <c r="B2085" s="3">
        <v>80</v>
      </c>
      <c r="C2085" s="3"/>
      <c r="D2085" s="3"/>
      <c r="E2085" s="3"/>
      <c r="F2085" s="3"/>
    </row>
    <row r="2086" spans="1:8" x14ac:dyDescent="0.3">
      <c r="A2086">
        <v>2085</v>
      </c>
      <c r="B2086" s="3">
        <v>91</v>
      </c>
      <c r="C2086" s="3"/>
      <c r="D2086" s="3"/>
      <c r="E2086" s="3"/>
      <c r="F2086" s="3"/>
    </row>
    <row r="2087" spans="1:8" x14ac:dyDescent="0.3">
      <c r="A2087">
        <v>2086</v>
      </c>
      <c r="B2087" s="3">
        <v>76</v>
      </c>
      <c r="C2087" s="3"/>
      <c r="D2087" s="3"/>
      <c r="E2087" s="3"/>
      <c r="F2087" s="3"/>
    </row>
    <row r="2088" spans="1:8" x14ac:dyDescent="0.3">
      <c r="A2088">
        <v>2087</v>
      </c>
      <c r="B2088" s="3">
        <v>103</v>
      </c>
      <c r="C2088" s="3"/>
      <c r="D2088" s="3"/>
      <c r="E2088" s="3"/>
      <c r="F2088" s="3"/>
    </row>
    <row r="2089" spans="1:8" x14ac:dyDescent="0.3">
      <c r="A2089">
        <v>2088</v>
      </c>
      <c r="B2089" s="3">
        <v>90</v>
      </c>
      <c r="C2089" s="3"/>
      <c r="D2089" s="3"/>
      <c r="E2089" s="3"/>
      <c r="F2089" s="3"/>
    </row>
    <row r="2090" spans="1:8" x14ac:dyDescent="0.3">
      <c r="F2090" s="3"/>
    </row>
  </sheetData>
  <autoFilter ref="A1:H2089" xr:uid="{EF4D746C-C6ED-4AF3-A7D4-6759B244F4D1}"/>
  <sortState xmlns:xlrd2="http://schemas.microsoft.com/office/spreadsheetml/2017/richdata2" ref="A2:H2089">
    <sortCondition ref="A1:A2089"/>
  </sortState>
  <phoneticPr fontId="2"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456FD-EF5C-4059-9DF8-91E24B367EE3}">
  <dimension ref="A1:J827"/>
  <sheetViews>
    <sheetView workbookViewId="0"/>
  </sheetViews>
  <sheetFormatPr defaultRowHeight="14.4" x14ac:dyDescent="0.3"/>
  <cols>
    <col min="2" max="2" width="12.5546875" customWidth="1"/>
  </cols>
  <sheetData>
    <row r="1" spans="1:10" x14ac:dyDescent="0.3">
      <c r="A1" t="s">
        <v>2087</v>
      </c>
      <c r="B1" t="s">
        <v>2106</v>
      </c>
      <c r="C1" t="s">
        <v>2473</v>
      </c>
      <c r="D1" t="s">
        <v>2096</v>
      </c>
      <c r="E1" t="s">
        <v>2474</v>
      </c>
      <c r="F1" t="s">
        <v>2475</v>
      </c>
      <c r="G1" t="s">
        <v>2096</v>
      </c>
      <c r="H1" t="s">
        <v>2095</v>
      </c>
      <c r="I1" t="s">
        <v>2476</v>
      </c>
      <c r="J1" t="s">
        <v>2477</v>
      </c>
    </row>
    <row r="2" spans="1:10" x14ac:dyDescent="0.3">
      <c r="A2" t="s">
        <v>11</v>
      </c>
      <c r="B2" s="1">
        <v>44697</v>
      </c>
      <c r="C2" t="s">
        <v>2478</v>
      </c>
      <c r="D2" t="s">
        <v>2479</v>
      </c>
      <c r="E2">
        <v>27</v>
      </c>
      <c r="F2">
        <v>2022021</v>
      </c>
      <c r="G2" t="s">
        <v>2480</v>
      </c>
      <c r="H2">
        <v>2022005</v>
      </c>
      <c r="I2">
        <v>55</v>
      </c>
      <c r="J2" t="e">
        <v>#N/A</v>
      </c>
    </row>
    <row r="3" spans="1:10" x14ac:dyDescent="0.3">
      <c r="A3" t="s">
        <v>295</v>
      </c>
      <c r="B3" s="1">
        <v>44408</v>
      </c>
      <c r="C3" t="s">
        <v>2481</v>
      </c>
      <c r="D3" t="s">
        <v>2482</v>
      </c>
      <c r="E3">
        <v>28</v>
      </c>
      <c r="F3">
        <v>2021031</v>
      </c>
      <c r="G3" t="s">
        <v>2480</v>
      </c>
      <c r="H3">
        <v>2021007</v>
      </c>
      <c r="I3">
        <v>54</v>
      </c>
      <c r="J3" t="e">
        <v>#N/A</v>
      </c>
    </row>
    <row r="4" spans="1:10" x14ac:dyDescent="0.3">
      <c r="A4" t="s">
        <v>451</v>
      </c>
      <c r="B4" s="1">
        <v>44252</v>
      </c>
      <c r="C4" t="s">
        <v>2483</v>
      </c>
      <c r="D4" t="s">
        <v>2484</v>
      </c>
      <c r="E4">
        <v>30</v>
      </c>
      <c r="F4">
        <v>2021009</v>
      </c>
      <c r="G4" t="s">
        <v>2480</v>
      </c>
      <c r="H4">
        <v>2021002</v>
      </c>
      <c r="I4">
        <v>52</v>
      </c>
      <c r="J4" t="e">
        <v>#N/A</v>
      </c>
    </row>
    <row r="5" spans="1:10" x14ac:dyDescent="0.3">
      <c r="A5" t="s">
        <v>2485</v>
      </c>
      <c r="B5" s="1">
        <v>44742</v>
      </c>
      <c r="C5" t="s">
        <v>2486</v>
      </c>
      <c r="D5" t="s">
        <v>2487</v>
      </c>
      <c r="E5">
        <v>36</v>
      </c>
      <c r="F5">
        <v>2022027</v>
      </c>
      <c r="G5" t="s">
        <v>2480</v>
      </c>
      <c r="H5">
        <v>2022006</v>
      </c>
      <c r="I5">
        <v>46</v>
      </c>
      <c r="J5" t="e">
        <v>#N/A</v>
      </c>
    </row>
    <row r="6" spans="1:10" x14ac:dyDescent="0.3">
      <c r="A6" t="s">
        <v>290</v>
      </c>
      <c r="B6" s="1">
        <v>44414</v>
      </c>
      <c r="C6" t="s">
        <v>2488</v>
      </c>
      <c r="D6" t="s">
        <v>2489</v>
      </c>
      <c r="E6">
        <v>39</v>
      </c>
      <c r="F6">
        <v>2021032</v>
      </c>
      <c r="G6" t="s">
        <v>2480</v>
      </c>
      <c r="H6">
        <v>2021008</v>
      </c>
      <c r="I6">
        <v>43</v>
      </c>
      <c r="J6" t="e">
        <v>#N/A</v>
      </c>
    </row>
    <row r="7" spans="1:10" x14ac:dyDescent="0.3">
      <c r="A7" t="s">
        <v>662</v>
      </c>
      <c r="B7" s="1">
        <v>44035</v>
      </c>
      <c r="C7" t="s">
        <v>2490</v>
      </c>
      <c r="D7" t="s">
        <v>2491</v>
      </c>
      <c r="E7">
        <v>40</v>
      </c>
      <c r="F7">
        <v>2020030</v>
      </c>
      <c r="G7" t="s">
        <v>2480</v>
      </c>
      <c r="H7">
        <v>2020007</v>
      </c>
      <c r="I7">
        <v>42</v>
      </c>
      <c r="J7" t="e">
        <v>#N/A</v>
      </c>
    </row>
    <row r="8" spans="1:10" x14ac:dyDescent="0.3">
      <c r="A8" t="s">
        <v>194</v>
      </c>
      <c r="B8" s="1">
        <v>44495</v>
      </c>
      <c r="C8" t="s">
        <v>2492</v>
      </c>
      <c r="D8" t="s">
        <v>2493</v>
      </c>
      <c r="E8">
        <v>41</v>
      </c>
      <c r="F8">
        <v>2021044</v>
      </c>
      <c r="G8" t="s">
        <v>2480</v>
      </c>
      <c r="H8">
        <v>2021010</v>
      </c>
      <c r="I8">
        <v>41</v>
      </c>
      <c r="J8" t="e">
        <v>#N/A</v>
      </c>
    </row>
    <row r="9" spans="1:10" x14ac:dyDescent="0.3">
      <c r="A9" t="s">
        <v>694</v>
      </c>
      <c r="B9" s="1">
        <v>44010</v>
      </c>
      <c r="C9" t="s">
        <v>2494</v>
      </c>
      <c r="D9" t="s">
        <v>2495</v>
      </c>
      <c r="E9">
        <v>42</v>
      </c>
      <c r="F9">
        <v>2020027</v>
      </c>
      <c r="G9" t="s">
        <v>2480</v>
      </c>
      <c r="H9">
        <v>2020006</v>
      </c>
      <c r="I9">
        <v>40</v>
      </c>
      <c r="J9" t="e">
        <v>#N/A</v>
      </c>
    </row>
    <row r="10" spans="1:10" x14ac:dyDescent="0.3">
      <c r="A10" t="s">
        <v>429</v>
      </c>
      <c r="B10" s="1">
        <v>44275</v>
      </c>
      <c r="C10" t="s">
        <v>2496</v>
      </c>
      <c r="D10" t="s">
        <v>2495</v>
      </c>
      <c r="E10">
        <v>42</v>
      </c>
      <c r="F10">
        <v>2021012</v>
      </c>
      <c r="G10" t="s">
        <v>2480</v>
      </c>
      <c r="H10">
        <v>2021003</v>
      </c>
      <c r="I10">
        <v>40</v>
      </c>
      <c r="J10" t="e">
        <v>#N/A</v>
      </c>
    </row>
    <row r="11" spans="1:10" x14ac:dyDescent="0.3">
      <c r="A11" t="s">
        <v>207</v>
      </c>
      <c r="B11" s="1">
        <v>44485</v>
      </c>
      <c r="C11" t="s">
        <v>2497</v>
      </c>
      <c r="D11" t="s">
        <v>2498</v>
      </c>
      <c r="E11">
        <v>43</v>
      </c>
      <c r="F11">
        <v>2021042</v>
      </c>
      <c r="G11" t="s">
        <v>2480</v>
      </c>
      <c r="H11">
        <v>2021010</v>
      </c>
      <c r="I11">
        <v>39</v>
      </c>
      <c r="J11" t="e">
        <v>#N/A</v>
      </c>
    </row>
    <row r="12" spans="1:10" x14ac:dyDescent="0.3">
      <c r="A12" t="s">
        <v>199</v>
      </c>
      <c r="B12" s="1">
        <v>44490</v>
      </c>
      <c r="C12" t="s">
        <v>2499</v>
      </c>
      <c r="D12" t="s">
        <v>2498</v>
      </c>
      <c r="E12">
        <v>43</v>
      </c>
      <c r="F12">
        <v>2021043</v>
      </c>
      <c r="G12" t="s">
        <v>2480</v>
      </c>
      <c r="H12">
        <v>2021010</v>
      </c>
      <c r="I12">
        <v>39</v>
      </c>
      <c r="J12" t="e">
        <v>#N/A</v>
      </c>
    </row>
    <row r="13" spans="1:10" x14ac:dyDescent="0.3">
      <c r="A13" t="s">
        <v>459</v>
      </c>
      <c r="B13" s="1">
        <v>44248</v>
      </c>
      <c r="C13" t="s">
        <v>2500</v>
      </c>
      <c r="D13" t="s">
        <v>2501</v>
      </c>
      <c r="E13">
        <v>44</v>
      </c>
      <c r="F13">
        <v>2021009</v>
      </c>
      <c r="G13" t="s">
        <v>2480</v>
      </c>
      <c r="H13">
        <v>2021002</v>
      </c>
      <c r="I13">
        <v>38</v>
      </c>
      <c r="J13" t="e">
        <v>#N/A</v>
      </c>
    </row>
    <row r="14" spans="1:10" x14ac:dyDescent="0.3">
      <c r="A14" t="s">
        <v>321</v>
      </c>
      <c r="B14" s="1">
        <v>44376</v>
      </c>
      <c r="C14" t="s">
        <v>2502</v>
      </c>
      <c r="D14" t="s">
        <v>2501</v>
      </c>
      <c r="E14">
        <v>44</v>
      </c>
      <c r="F14">
        <v>2021027</v>
      </c>
      <c r="G14" t="s">
        <v>2480</v>
      </c>
      <c r="H14">
        <v>2021006</v>
      </c>
      <c r="I14">
        <v>38</v>
      </c>
      <c r="J14" t="e">
        <v>#N/A</v>
      </c>
    </row>
    <row r="15" spans="1:10" x14ac:dyDescent="0.3">
      <c r="A15" t="s">
        <v>648</v>
      </c>
      <c r="B15" s="1">
        <v>44053</v>
      </c>
      <c r="C15" t="s">
        <v>2503</v>
      </c>
      <c r="D15" t="s">
        <v>2504</v>
      </c>
      <c r="E15">
        <v>45</v>
      </c>
      <c r="F15">
        <v>2020033</v>
      </c>
      <c r="G15" t="s">
        <v>2480</v>
      </c>
      <c r="H15">
        <v>2020008</v>
      </c>
      <c r="I15">
        <v>37</v>
      </c>
      <c r="J15" t="e">
        <v>#N/A</v>
      </c>
    </row>
    <row r="16" spans="1:10" x14ac:dyDescent="0.3">
      <c r="A16" t="s">
        <v>143</v>
      </c>
      <c r="B16" s="1">
        <v>44551</v>
      </c>
      <c r="C16" t="s">
        <v>2505</v>
      </c>
      <c r="D16" t="s">
        <v>2504</v>
      </c>
      <c r="E16">
        <v>45</v>
      </c>
      <c r="F16">
        <v>2021052</v>
      </c>
      <c r="G16" t="s">
        <v>2480</v>
      </c>
      <c r="H16">
        <v>2021012</v>
      </c>
      <c r="I16">
        <v>37</v>
      </c>
      <c r="J16" t="e">
        <v>#N/A</v>
      </c>
    </row>
    <row r="17" spans="1:10" x14ac:dyDescent="0.3">
      <c r="A17" t="s">
        <v>604</v>
      </c>
      <c r="B17" s="1">
        <v>44106</v>
      </c>
      <c r="C17" t="s">
        <v>2506</v>
      </c>
      <c r="D17" t="s">
        <v>2507</v>
      </c>
      <c r="E17">
        <v>48</v>
      </c>
      <c r="F17">
        <v>2020040</v>
      </c>
      <c r="G17" t="s">
        <v>2480</v>
      </c>
      <c r="H17">
        <v>2020010</v>
      </c>
      <c r="I17">
        <v>34</v>
      </c>
      <c r="J17" t="e">
        <v>#N/A</v>
      </c>
    </row>
    <row r="18" spans="1:10" x14ac:dyDescent="0.3">
      <c r="A18" t="s">
        <v>543</v>
      </c>
      <c r="B18" s="1">
        <v>44186</v>
      </c>
      <c r="C18" t="s">
        <v>2508</v>
      </c>
      <c r="D18" t="s">
        <v>2507</v>
      </c>
      <c r="E18">
        <v>48</v>
      </c>
      <c r="F18">
        <v>2020052</v>
      </c>
      <c r="G18" t="s">
        <v>2480</v>
      </c>
      <c r="H18">
        <v>2020012</v>
      </c>
      <c r="I18">
        <v>34</v>
      </c>
      <c r="J18" t="e">
        <v>#N/A</v>
      </c>
    </row>
    <row r="19" spans="1:10" x14ac:dyDescent="0.3">
      <c r="A19" t="s">
        <v>257</v>
      </c>
      <c r="B19" s="1">
        <v>44438</v>
      </c>
      <c r="C19" t="s">
        <v>2509</v>
      </c>
      <c r="D19" t="s">
        <v>2507</v>
      </c>
      <c r="E19">
        <v>48</v>
      </c>
      <c r="F19">
        <v>2021036</v>
      </c>
      <c r="G19" t="s">
        <v>2480</v>
      </c>
      <c r="H19">
        <v>2021008</v>
      </c>
      <c r="I19">
        <v>34</v>
      </c>
      <c r="J19" t="e">
        <v>#N/A</v>
      </c>
    </row>
    <row r="20" spans="1:10" x14ac:dyDescent="0.3">
      <c r="A20" t="s">
        <v>184</v>
      </c>
      <c r="B20" s="1">
        <v>44507</v>
      </c>
      <c r="C20" t="s">
        <v>2510</v>
      </c>
      <c r="D20" t="s">
        <v>2507</v>
      </c>
      <c r="E20">
        <v>48</v>
      </c>
      <c r="F20">
        <v>2021046</v>
      </c>
      <c r="G20" t="s">
        <v>2480</v>
      </c>
      <c r="H20">
        <v>2021011</v>
      </c>
      <c r="I20">
        <v>34</v>
      </c>
      <c r="J20" t="e">
        <v>#N/A</v>
      </c>
    </row>
    <row r="21" spans="1:10" x14ac:dyDescent="0.3">
      <c r="A21" t="s">
        <v>13</v>
      </c>
      <c r="B21" s="1">
        <v>44695</v>
      </c>
      <c r="C21" t="s">
        <v>2511</v>
      </c>
      <c r="D21" t="s">
        <v>2507</v>
      </c>
      <c r="E21">
        <v>48</v>
      </c>
      <c r="F21">
        <v>2022020</v>
      </c>
      <c r="G21" t="s">
        <v>2480</v>
      </c>
      <c r="H21">
        <v>2022005</v>
      </c>
      <c r="I21">
        <v>34</v>
      </c>
      <c r="J21" t="e">
        <v>#N/A</v>
      </c>
    </row>
    <row r="22" spans="1:10" x14ac:dyDescent="0.3">
      <c r="A22" t="s">
        <v>593</v>
      </c>
      <c r="B22" s="1">
        <v>44119</v>
      </c>
      <c r="C22" t="s">
        <v>2512</v>
      </c>
      <c r="D22" t="s">
        <v>2513</v>
      </c>
      <c r="E22">
        <v>49</v>
      </c>
      <c r="F22">
        <v>2020042</v>
      </c>
      <c r="G22" t="s">
        <v>2480</v>
      </c>
      <c r="H22">
        <v>2020010</v>
      </c>
      <c r="I22">
        <v>33</v>
      </c>
      <c r="J22" t="e">
        <v>#N/A</v>
      </c>
    </row>
    <row r="23" spans="1:10" x14ac:dyDescent="0.3">
      <c r="A23" t="s">
        <v>58</v>
      </c>
      <c r="B23" s="1">
        <v>44634</v>
      </c>
      <c r="C23" t="s">
        <v>2514</v>
      </c>
      <c r="D23" t="s">
        <v>2513</v>
      </c>
      <c r="E23">
        <v>49</v>
      </c>
      <c r="F23">
        <v>2022012</v>
      </c>
      <c r="G23" t="s">
        <v>2480</v>
      </c>
      <c r="H23">
        <v>2022003</v>
      </c>
      <c r="I23">
        <v>33</v>
      </c>
      <c r="J23" t="e">
        <v>#N/A</v>
      </c>
    </row>
    <row r="24" spans="1:10" x14ac:dyDescent="0.3">
      <c r="A24" t="s">
        <v>719</v>
      </c>
      <c r="B24" s="1">
        <v>43985</v>
      </c>
      <c r="C24" t="s">
        <v>2515</v>
      </c>
      <c r="D24" t="s">
        <v>2516</v>
      </c>
      <c r="E24">
        <v>50</v>
      </c>
      <c r="F24">
        <v>2020023</v>
      </c>
      <c r="G24" t="s">
        <v>2480</v>
      </c>
      <c r="H24">
        <v>2020006</v>
      </c>
      <c r="I24">
        <v>32</v>
      </c>
      <c r="J24" t="e">
        <v>#N/A</v>
      </c>
    </row>
    <row r="25" spans="1:10" x14ac:dyDescent="0.3">
      <c r="A25" t="s">
        <v>438</v>
      </c>
      <c r="B25" s="1">
        <v>44267</v>
      </c>
      <c r="C25" t="s">
        <v>2517</v>
      </c>
      <c r="D25" t="s">
        <v>2516</v>
      </c>
      <c r="E25">
        <v>50</v>
      </c>
      <c r="F25">
        <v>2021011</v>
      </c>
      <c r="G25" t="s">
        <v>2480</v>
      </c>
      <c r="H25">
        <v>2021003</v>
      </c>
      <c r="I25">
        <v>32</v>
      </c>
      <c r="J25" t="e">
        <v>#N/A</v>
      </c>
    </row>
    <row r="26" spans="1:10" x14ac:dyDescent="0.3">
      <c r="A26" t="s">
        <v>237</v>
      </c>
      <c r="B26" s="1">
        <v>44460</v>
      </c>
      <c r="C26" t="s">
        <v>2518</v>
      </c>
      <c r="D26" t="s">
        <v>2516</v>
      </c>
      <c r="E26">
        <v>50</v>
      </c>
      <c r="F26">
        <v>2021039</v>
      </c>
      <c r="G26" t="s">
        <v>2480</v>
      </c>
      <c r="H26">
        <v>2021009</v>
      </c>
      <c r="I26">
        <v>32</v>
      </c>
      <c r="J26" t="e">
        <v>#N/A</v>
      </c>
    </row>
    <row r="27" spans="1:10" x14ac:dyDescent="0.3">
      <c r="A27" t="s">
        <v>2519</v>
      </c>
      <c r="B27" s="1">
        <v>44758</v>
      </c>
      <c r="C27" t="s">
        <v>2520</v>
      </c>
      <c r="D27" t="s">
        <v>2516</v>
      </c>
      <c r="E27">
        <v>50</v>
      </c>
      <c r="F27">
        <v>2022029</v>
      </c>
      <c r="G27" t="s">
        <v>2480</v>
      </c>
      <c r="H27">
        <v>2022007</v>
      </c>
      <c r="I27">
        <v>32</v>
      </c>
      <c r="J27" t="e">
        <v>#N/A</v>
      </c>
    </row>
    <row r="28" spans="1:10" x14ac:dyDescent="0.3">
      <c r="A28" t="s">
        <v>489</v>
      </c>
      <c r="B28" s="1">
        <v>44224</v>
      </c>
      <c r="C28" t="s">
        <v>2521</v>
      </c>
      <c r="D28" t="s">
        <v>2522</v>
      </c>
      <c r="E28">
        <v>51</v>
      </c>
      <c r="F28">
        <v>2021005</v>
      </c>
      <c r="G28" t="s">
        <v>2480</v>
      </c>
      <c r="H28">
        <v>2021001</v>
      </c>
      <c r="I28">
        <v>31</v>
      </c>
      <c r="J28" t="e">
        <v>#N/A</v>
      </c>
    </row>
    <row r="29" spans="1:10" x14ac:dyDescent="0.3">
      <c r="A29" t="s">
        <v>56</v>
      </c>
      <c r="B29" s="1">
        <v>44637</v>
      </c>
      <c r="C29" t="s">
        <v>2523</v>
      </c>
      <c r="D29" t="s">
        <v>2522</v>
      </c>
      <c r="E29">
        <v>51</v>
      </c>
      <c r="F29">
        <v>2022012</v>
      </c>
      <c r="G29" t="s">
        <v>2480</v>
      </c>
      <c r="H29">
        <v>2022003</v>
      </c>
      <c r="I29">
        <v>31</v>
      </c>
      <c r="J29" t="e">
        <v>#N/A</v>
      </c>
    </row>
    <row r="30" spans="1:10" x14ac:dyDescent="0.3">
      <c r="A30" t="s">
        <v>675</v>
      </c>
      <c r="B30" s="1">
        <v>44027</v>
      </c>
      <c r="C30" t="s">
        <v>2524</v>
      </c>
      <c r="D30" t="s">
        <v>2525</v>
      </c>
      <c r="E30">
        <v>52</v>
      </c>
      <c r="F30">
        <v>2020029</v>
      </c>
      <c r="G30" t="s">
        <v>2480</v>
      </c>
      <c r="H30">
        <v>2020007</v>
      </c>
      <c r="I30">
        <v>30</v>
      </c>
      <c r="J30" t="e">
        <v>#N/A</v>
      </c>
    </row>
    <row r="31" spans="1:10" x14ac:dyDescent="0.3">
      <c r="A31" t="s">
        <v>461</v>
      </c>
      <c r="B31" s="1">
        <v>44248</v>
      </c>
      <c r="C31" t="s">
        <v>2526</v>
      </c>
      <c r="D31" t="s">
        <v>2525</v>
      </c>
      <c r="E31">
        <v>52</v>
      </c>
      <c r="F31">
        <v>2021009</v>
      </c>
      <c r="G31" t="s">
        <v>2480</v>
      </c>
      <c r="H31">
        <v>2021002</v>
      </c>
      <c r="I31">
        <v>30</v>
      </c>
      <c r="J31" t="e">
        <v>#N/A</v>
      </c>
    </row>
    <row r="32" spans="1:10" x14ac:dyDescent="0.3">
      <c r="A32" t="s">
        <v>183</v>
      </c>
      <c r="B32" s="1">
        <v>44508</v>
      </c>
      <c r="C32" t="s">
        <v>2527</v>
      </c>
      <c r="D32" t="s">
        <v>2525</v>
      </c>
      <c r="E32">
        <v>52</v>
      </c>
      <c r="F32">
        <v>2021046</v>
      </c>
      <c r="G32" t="s">
        <v>2480</v>
      </c>
      <c r="H32">
        <v>2021011</v>
      </c>
      <c r="I32">
        <v>30</v>
      </c>
      <c r="J32" t="e">
        <v>#N/A</v>
      </c>
    </row>
    <row r="33" spans="1:10" x14ac:dyDescent="0.3">
      <c r="A33" t="s">
        <v>338</v>
      </c>
      <c r="B33" s="1">
        <v>44366</v>
      </c>
      <c r="C33" t="s">
        <v>2528</v>
      </c>
      <c r="D33" t="s">
        <v>2529</v>
      </c>
      <c r="E33">
        <v>53</v>
      </c>
      <c r="F33">
        <v>2021025</v>
      </c>
      <c r="G33" t="s">
        <v>2480</v>
      </c>
      <c r="H33">
        <v>2021006</v>
      </c>
      <c r="I33">
        <v>29</v>
      </c>
      <c r="J33" t="e">
        <v>#N/A</v>
      </c>
    </row>
    <row r="34" spans="1:10" x14ac:dyDescent="0.3">
      <c r="A34" t="s">
        <v>803</v>
      </c>
      <c r="B34" s="1">
        <v>43917</v>
      </c>
      <c r="C34" t="s">
        <v>2530</v>
      </c>
      <c r="D34" t="s">
        <v>2531</v>
      </c>
      <c r="E34">
        <v>55</v>
      </c>
      <c r="F34">
        <v>2020013</v>
      </c>
      <c r="G34" t="s">
        <v>2480</v>
      </c>
      <c r="H34">
        <v>2020003</v>
      </c>
      <c r="I34">
        <v>27</v>
      </c>
      <c r="J34" t="e">
        <v>#N/A</v>
      </c>
    </row>
    <row r="35" spans="1:10" x14ac:dyDescent="0.3">
      <c r="A35" t="s">
        <v>533</v>
      </c>
      <c r="B35" s="1">
        <v>44192</v>
      </c>
      <c r="C35" t="s">
        <v>2532</v>
      </c>
      <c r="D35" t="s">
        <v>2531</v>
      </c>
      <c r="E35">
        <v>55</v>
      </c>
      <c r="F35">
        <v>2020053</v>
      </c>
      <c r="G35" t="s">
        <v>2480</v>
      </c>
      <c r="H35">
        <v>2020012</v>
      </c>
      <c r="I35">
        <v>27</v>
      </c>
      <c r="J35" t="e">
        <v>#N/A</v>
      </c>
    </row>
    <row r="36" spans="1:10" x14ac:dyDescent="0.3">
      <c r="A36" t="s">
        <v>462</v>
      </c>
      <c r="B36" s="1">
        <v>44247</v>
      </c>
      <c r="C36" t="s">
        <v>2533</v>
      </c>
      <c r="D36" t="s">
        <v>2531</v>
      </c>
      <c r="E36">
        <v>55</v>
      </c>
      <c r="F36">
        <v>2021008</v>
      </c>
      <c r="G36" t="s">
        <v>2480</v>
      </c>
      <c r="H36">
        <v>2021002</v>
      </c>
      <c r="I36">
        <v>27</v>
      </c>
      <c r="J36" t="e">
        <v>#N/A</v>
      </c>
    </row>
    <row r="37" spans="1:10" x14ac:dyDescent="0.3">
      <c r="A37" t="s">
        <v>554</v>
      </c>
      <c r="B37" s="1">
        <v>44164</v>
      </c>
      <c r="C37" t="s">
        <v>2534</v>
      </c>
      <c r="D37" t="s">
        <v>2535</v>
      </c>
      <c r="E37">
        <v>56</v>
      </c>
      <c r="F37">
        <v>2020049</v>
      </c>
      <c r="G37" t="s">
        <v>2480</v>
      </c>
      <c r="H37">
        <v>2020011</v>
      </c>
      <c r="I37">
        <v>26</v>
      </c>
      <c r="J37" t="e">
        <v>#N/A</v>
      </c>
    </row>
    <row r="38" spans="1:10" x14ac:dyDescent="0.3">
      <c r="A38" t="s">
        <v>335</v>
      </c>
      <c r="B38" s="1">
        <v>44367</v>
      </c>
      <c r="C38" t="s">
        <v>2536</v>
      </c>
      <c r="D38" t="s">
        <v>2535</v>
      </c>
      <c r="E38">
        <v>56</v>
      </c>
      <c r="F38">
        <v>2021026</v>
      </c>
      <c r="G38" t="s">
        <v>2480</v>
      </c>
      <c r="H38">
        <v>2021006</v>
      </c>
      <c r="I38">
        <v>26</v>
      </c>
      <c r="J38" t="e">
        <v>#N/A</v>
      </c>
    </row>
    <row r="39" spans="1:10" x14ac:dyDescent="0.3">
      <c r="A39" t="s">
        <v>126</v>
      </c>
      <c r="B39" s="1">
        <v>44567</v>
      </c>
      <c r="C39" t="s">
        <v>2537</v>
      </c>
      <c r="D39" t="s">
        <v>2535</v>
      </c>
      <c r="E39">
        <v>56</v>
      </c>
      <c r="F39">
        <v>2022002</v>
      </c>
      <c r="G39" t="s">
        <v>2480</v>
      </c>
      <c r="H39">
        <v>2022001</v>
      </c>
      <c r="I39">
        <v>26</v>
      </c>
      <c r="J39" t="e">
        <v>#N/A</v>
      </c>
    </row>
    <row r="40" spans="1:10" x14ac:dyDescent="0.3">
      <c r="A40" t="s">
        <v>356</v>
      </c>
      <c r="B40" s="1">
        <v>44349</v>
      </c>
      <c r="C40" t="s">
        <v>2538</v>
      </c>
      <c r="D40" t="s">
        <v>2539</v>
      </c>
      <c r="E40">
        <v>57</v>
      </c>
      <c r="F40">
        <v>2021023</v>
      </c>
      <c r="G40" t="s">
        <v>2480</v>
      </c>
      <c r="H40">
        <v>2021006</v>
      </c>
      <c r="I40">
        <v>25</v>
      </c>
      <c r="J40" t="e">
        <v>#N/A</v>
      </c>
    </row>
    <row r="41" spans="1:10" x14ac:dyDescent="0.3">
      <c r="A41" t="s">
        <v>326</v>
      </c>
      <c r="B41" s="1">
        <v>44372</v>
      </c>
      <c r="C41" t="s">
        <v>2540</v>
      </c>
      <c r="D41" t="s">
        <v>2539</v>
      </c>
      <c r="E41">
        <v>57</v>
      </c>
      <c r="F41">
        <v>2021026</v>
      </c>
      <c r="G41" t="s">
        <v>2480</v>
      </c>
      <c r="H41">
        <v>2021006</v>
      </c>
      <c r="I41">
        <v>25</v>
      </c>
      <c r="J41" t="e">
        <v>#N/A</v>
      </c>
    </row>
    <row r="42" spans="1:10" x14ac:dyDescent="0.3">
      <c r="A42" t="s">
        <v>233</v>
      </c>
      <c r="B42" s="1">
        <v>44462</v>
      </c>
      <c r="C42" t="s">
        <v>2541</v>
      </c>
      <c r="D42" t="s">
        <v>2539</v>
      </c>
      <c r="E42">
        <v>57</v>
      </c>
      <c r="F42">
        <v>2021039</v>
      </c>
      <c r="G42" t="s">
        <v>2480</v>
      </c>
      <c r="H42">
        <v>2021009</v>
      </c>
      <c r="I42">
        <v>25</v>
      </c>
      <c r="J42" t="e">
        <v>#N/A</v>
      </c>
    </row>
    <row r="43" spans="1:10" x14ac:dyDescent="0.3">
      <c r="A43" t="s">
        <v>664</v>
      </c>
      <c r="B43" s="1">
        <v>44034</v>
      </c>
      <c r="C43" t="s">
        <v>2542</v>
      </c>
      <c r="D43" t="s">
        <v>2543</v>
      </c>
      <c r="E43">
        <v>58</v>
      </c>
      <c r="F43">
        <v>2020030</v>
      </c>
      <c r="G43" t="s">
        <v>2480</v>
      </c>
      <c r="H43">
        <v>2020007</v>
      </c>
      <c r="I43">
        <v>24</v>
      </c>
      <c r="J43" t="e">
        <v>#N/A</v>
      </c>
    </row>
    <row r="44" spans="1:10" x14ac:dyDescent="0.3">
      <c r="A44" t="s">
        <v>493</v>
      </c>
      <c r="B44" s="1">
        <v>44220</v>
      </c>
      <c r="C44" t="s">
        <v>2544</v>
      </c>
      <c r="D44" t="s">
        <v>2543</v>
      </c>
      <c r="E44">
        <v>58</v>
      </c>
      <c r="F44">
        <v>2021005</v>
      </c>
      <c r="G44" t="s">
        <v>2480</v>
      </c>
      <c r="H44">
        <v>2021001</v>
      </c>
      <c r="I44">
        <v>24</v>
      </c>
      <c r="J44" t="e">
        <v>#N/A</v>
      </c>
    </row>
    <row r="45" spans="1:10" x14ac:dyDescent="0.3">
      <c r="A45" t="s">
        <v>310</v>
      </c>
      <c r="B45" s="1">
        <v>44389</v>
      </c>
      <c r="C45" t="s">
        <v>2545</v>
      </c>
      <c r="D45" t="s">
        <v>2543</v>
      </c>
      <c r="E45">
        <v>58</v>
      </c>
      <c r="F45">
        <v>2021029</v>
      </c>
      <c r="G45" t="s">
        <v>2480</v>
      </c>
      <c r="H45">
        <v>2021007</v>
      </c>
      <c r="I45">
        <v>24</v>
      </c>
      <c r="J45" t="e">
        <v>#N/A</v>
      </c>
    </row>
    <row r="46" spans="1:10" x14ac:dyDescent="0.3">
      <c r="A46" t="s">
        <v>677</v>
      </c>
      <c r="B46" s="1">
        <v>44026</v>
      </c>
      <c r="C46" t="s">
        <v>2546</v>
      </c>
      <c r="D46" t="s">
        <v>2547</v>
      </c>
      <c r="E46">
        <v>59</v>
      </c>
      <c r="F46">
        <v>2020029</v>
      </c>
      <c r="G46" t="s">
        <v>2480</v>
      </c>
      <c r="H46">
        <v>2020007</v>
      </c>
      <c r="I46">
        <v>23</v>
      </c>
      <c r="J46" t="e">
        <v>#N/A</v>
      </c>
    </row>
    <row r="47" spans="1:10" x14ac:dyDescent="0.3">
      <c r="A47" t="s">
        <v>146</v>
      </c>
      <c r="B47" s="1">
        <v>44547</v>
      </c>
      <c r="C47" t="s">
        <v>2548</v>
      </c>
      <c r="D47" t="s">
        <v>2547</v>
      </c>
      <c r="E47">
        <v>59</v>
      </c>
      <c r="F47">
        <v>2021051</v>
      </c>
      <c r="G47" t="s">
        <v>2480</v>
      </c>
      <c r="H47">
        <v>2021012</v>
      </c>
      <c r="I47">
        <v>23</v>
      </c>
      <c r="J47">
        <v>2</v>
      </c>
    </row>
    <row r="48" spans="1:10" x14ac:dyDescent="0.3">
      <c r="A48" t="s">
        <v>423</v>
      </c>
      <c r="B48" s="1">
        <v>44281</v>
      </c>
      <c r="C48" t="s">
        <v>2549</v>
      </c>
      <c r="D48" t="s">
        <v>2550</v>
      </c>
      <c r="E48">
        <v>60</v>
      </c>
      <c r="F48">
        <v>2021013</v>
      </c>
      <c r="G48" t="s">
        <v>2480</v>
      </c>
      <c r="H48">
        <v>2021003</v>
      </c>
      <c r="I48">
        <v>22</v>
      </c>
      <c r="J48" t="e">
        <v>#N/A</v>
      </c>
    </row>
    <row r="49" spans="1:10" x14ac:dyDescent="0.3">
      <c r="A49" t="s">
        <v>329</v>
      </c>
      <c r="B49" s="1">
        <v>44370</v>
      </c>
      <c r="C49" t="s">
        <v>2551</v>
      </c>
      <c r="D49" t="s">
        <v>2550</v>
      </c>
      <c r="E49">
        <v>60</v>
      </c>
      <c r="F49">
        <v>2021026</v>
      </c>
      <c r="G49" t="s">
        <v>2480</v>
      </c>
      <c r="H49">
        <v>2021006</v>
      </c>
      <c r="I49">
        <v>22</v>
      </c>
      <c r="J49" t="e">
        <v>#N/A</v>
      </c>
    </row>
    <row r="50" spans="1:10" x14ac:dyDescent="0.3">
      <c r="A50" t="s">
        <v>135</v>
      </c>
      <c r="B50" s="1">
        <v>44561</v>
      </c>
      <c r="C50" t="s">
        <v>2552</v>
      </c>
      <c r="D50" t="s">
        <v>2550</v>
      </c>
      <c r="E50">
        <v>60</v>
      </c>
      <c r="F50">
        <v>2021053</v>
      </c>
      <c r="G50" t="s">
        <v>2480</v>
      </c>
      <c r="H50">
        <v>2021012</v>
      </c>
      <c r="I50">
        <v>22</v>
      </c>
      <c r="J50" t="e">
        <v>#N/A</v>
      </c>
    </row>
    <row r="51" spans="1:10" x14ac:dyDescent="0.3">
      <c r="A51" t="s">
        <v>652</v>
      </c>
      <c r="B51" s="1">
        <v>44046</v>
      </c>
      <c r="C51" t="s">
        <v>2553</v>
      </c>
      <c r="D51" t="s">
        <v>2554</v>
      </c>
      <c r="E51">
        <v>61</v>
      </c>
      <c r="F51">
        <v>2020032</v>
      </c>
      <c r="G51" t="s">
        <v>2480</v>
      </c>
      <c r="H51">
        <v>2020008</v>
      </c>
      <c r="I51">
        <v>21</v>
      </c>
      <c r="J51" t="e">
        <v>#N/A</v>
      </c>
    </row>
    <row r="52" spans="1:10" x14ac:dyDescent="0.3">
      <c r="A52" t="s">
        <v>630</v>
      </c>
      <c r="B52" s="1">
        <v>44071</v>
      </c>
      <c r="C52" t="s">
        <v>2555</v>
      </c>
      <c r="D52" t="s">
        <v>2554</v>
      </c>
      <c r="E52">
        <v>61</v>
      </c>
      <c r="F52">
        <v>2020035</v>
      </c>
      <c r="G52" t="s">
        <v>2480</v>
      </c>
      <c r="H52">
        <v>2020008</v>
      </c>
      <c r="I52">
        <v>21</v>
      </c>
      <c r="J52" t="e">
        <v>#N/A</v>
      </c>
    </row>
    <row r="53" spans="1:10" x14ac:dyDescent="0.3">
      <c r="A53" t="s">
        <v>617</v>
      </c>
      <c r="B53" s="1">
        <v>44092</v>
      </c>
      <c r="C53" t="s">
        <v>2556</v>
      </c>
      <c r="D53" t="s">
        <v>2554</v>
      </c>
      <c r="E53">
        <v>61</v>
      </c>
      <c r="F53">
        <v>2020038</v>
      </c>
      <c r="G53" t="s">
        <v>2480</v>
      </c>
      <c r="H53">
        <v>2020009</v>
      </c>
      <c r="I53">
        <v>21</v>
      </c>
      <c r="J53">
        <v>4</v>
      </c>
    </row>
    <row r="54" spans="1:10" x14ac:dyDescent="0.3">
      <c r="A54" t="s">
        <v>225</v>
      </c>
      <c r="B54" s="1">
        <v>44472</v>
      </c>
      <c r="C54" t="s">
        <v>2557</v>
      </c>
      <c r="D54" t="s">
        <v>2554</v>
      </c>
      <c r="E54">
        <v>61</v>
      </c>
      <c r="F54">
        <v>2021041</v>
      </c>
      <c r="G54" t="s">
        <v>2480</v>
      </c>
      <c r="H54">
        <v>2021010</v>
      </c>
      <c r="I54">
        <v>21</v>
      </c>
      <c r="J54" t="e">
        <v>#N/A</v>
      </c>
    </row>
    <row r="55" spans="1:10" x14ac:dyDescent="0.3">
      <c r="A55" t="s">
        <v>213</v>
      </c>
      <c r="B55" s="1">
        <v>44482</v>
      </c>
      <c r="C55" t="s">
        <v>2558</v>
      </c>
      <c r="D55" t="s">
        <v>2554</v>
      </c>
      <c r="E55">
        <v>61</v>
      </c>
      <c r="F55">
        <v>2021042</v>
      </c>
      <c r="G55" t="s">
        <v>2480</v>
      </c>
      <c r="H55">
        <v>2021010</v>
      </c>
      <c r="I55">
        <v>21</v>
      </c>
      <c r="J55" t="e">
        <v>#N/A</v>
      </c>
    </row>
    <row r="56" spans="1:10" x14ac:dyDescent="0.3">
      <c r="A56" t="s">
        <v>631</v>
      </c>
      <c r="B56" s="1">
        <v>44071</v>
      </c>
      <c r="C56" t="s">
        <v>2559</v>
      </c>
      <c r="D56" t="s">
        <v>2560</v>
      </c>
      <c r="E56">
        <v>62</v>
      </c>
      <c r="F56">
        <v>2020035</v>
      </c>
      <c r="G56" t="s">
        <v>2480</v>
      </c>
      <c r="H56">
        <v>2020008</v>
      </c>
      <c r="I56">
        <v>20</v>
      </c>
      <c r="J56" t="e">
        <v>#N/A</v>
      </c>
    </row>
    <row r="57" spans="1:10" x14ac:dyDescent="0.3">
      <c r="A57" t="s">
        <v>588</v>
      </c>
      <c r="B57" s="1">
        <v>44122</v>
      </c>
      <c r="C57" t="s">
        <v>2561</v>
      </c>
      <c r="D57" t="s">
        <v>2560</v>
      </c>
      <c r="E57">
        <v>62</v>
      </c>
      <c r="F57">
        <v>2020043</v>
      </c>
      <c r="G57" t="s">
        <v>2480</v>
      </c>
      <c r="H57">
        <v>2020010</v>
      </c>
      <c r="I57">
        <v>20</v>
      </c>
      <c r="J57" t="e">
        <v>#N/A</v>
      </c>
    </row>
    <row r="58" spans="1:10" x14ac:dyDescent="0.3">
      <c r="A58" t="s">
        <v>519</v>
      </c>
      <c r="B58" s="1">
        <v>44204</v>
      </c>
      <c r="C58" t="s">
        <v>2562</v>
      </c>
      <c r="D58" t="s">
        <v>2560</v>
      </c>
      <c r="E58">
        <v>62</v>
      </c>
      <c r="F58">
        <v>2021002</v>
      </c>
      <c r="G58" t="s">
        <v>2480</v>
      </c>
      <c r="H58">
        <v>2021001</v>
      </c>
      <c r="I58">
        <v>20</v>
      </c>
      <c r="J58" t="e">
        <v>#N/A</v>
      </c>
    </row>
    <row r="59" spans="1:10" x14ac:dyDescent="0.3">
      <c r="A59" t="s">
        <v>490</v>
      </c>
      <c r="B59" s="1">
        <v>44223</v>
      </c>
      <c r="C59" t="s">
        <v>2563</v>
      </c>
      <c r="D59" t="s">
        <v>2560</v>
      </c>
      <c r="E59">
        <v>62</v>
      </c>
      <c r="F59">
        <v>2021005</v>
      </c>
      <c r="G59" t="s">
        <v>2480</v>
      </c>
      <c r="H59">
        <v>2021001</v>
      </c>
      <c r="I59">
        <v>20</v>
      </c>
      <c r="J59" t="e">
        <v>#N/A</v>
      </c>
    </row>
    <row r="60" spans="1:10" x14ac:dyDescent="0.3">
      <c r="A60" t="s">
        <v>2564</v>
      </c>
      <c r="B60" s="1">
        <v>43947</v>
      </c>
      <c r="C60" t="s">
        <v>2565</v>
      </c>
      <c r="D60" t="s">
        <v>2566</v>
      </c>
      <c r="E60">
        <v>63</v>
      </c>
      <c r="F60">
        <v>2020018</v>
      </c>
      <c r="G60" t="s">
        <v>2480</v>
      </c>
      <c r="H60">
        <v>2020004</v>
      </c>
      <c r="I60">
        <v>19</v>
      </c>
      <c r="J60">
        <v>3</v>
      </c>
    </row>
    <row r="61" spans="1:10" x14ac:dyDescent="0.3">
      <c r="A61" t="s">
        <v>653</v>
      </c>
      <c r="B61" s="1">
        <v>44045</v>
      </c>
      <c r="C61" t="s">
        <v>2567</v>
      </c>
      <c r="D61" t="s">
        <v>2566</v>
      </c>
      <c r="E61">
        <v>63</v>
      </c>
      <c r="F61">
        <v>2020032</v>
      </c>
      <c r="G61" t="s">
        <v>2480</v>
      </c>
      <c r="H61">
        <v>2020008</v>
      </c>
      <c r="I61">
        <v>19</v>
      </c>
      <c r="J61" t="e">
        <v>#N/A</v>
      </c>
    </row>
    <row r="62" spans="1:10" x14ac:dyDescent="0.3">
      <c r="A62" t="s">
        <v>504</v>
      </c>
      <c r="B62" s="1">
        <v>44211</v>
      </c>
      <c r="C62" t="s">
        <v>2568</v>
      </c>
      <c r="D62" t="s">
        <v>2566</v>
      </c>
      <c r="E62">
        <v>63</v>
      </c>
      <c r="F62">
        <v>2021003</v>
      </c>
      <c r="G62" t="s">
        <v>2480</v>
      </c>
      <c r="H62">
        <v>2021001</v>
      </c>
      <c r="I62">
        <v>19</v>
      </c>
      <c r="J62" t="e">
        <v>#N/A</v>
      </c>
    </row>
    <row r="63" spans="1:10" x14ac:dyDescent="0.3">
      <c r="A63" t="s">
        <v>201</v>
      </c>
      <c r="B63" s="1">
        <v>44489</v>
      </c>
      <c r="C63" t="s">
        <v>2569</v>
      </c>
      <c r="D63" t="s">
        <v>2566</v>
      </c>
      <c r="E63">
        <v>63</v>
      </c>
      <c r="F63">
        <v>2021043</v>
      </c>
      <c r="G63" t="s">
        <v>2480</v>
      </c>
      <c r="H63">
        <v>2021010</v>
      </c>
      <c r="I63">
        <v>19</v>
      </c>
      <c r="J63" t="e">
        <v>#N/A</v>
      </c>
    </row>
    <row r="64" spans="1:10" x14ac:dyDescent="0.3">
      <c r="A64" t="s">
        <v>163</v>
      </c>
      <c r="B64" s="1">
        <v>44534</v>
      </c>
      <c r="C64" t="s">
        <v>2570</v>
      </c>
      <c r="D64" t="s">
        <v>2566</v>
      </c>
      <c r="E64">
        <v>63</v>
      </c>
      <c r="F64">
        <v>2021049</v>
      </c>
      <c r="G64" t="s">
        <v>2480</v>
      </c>
      <c r="H64">
        <v>2021012</v>
      </c>
      <c r="I64">
        <v>19</v>
      </c>
      <c r="J64" t="e">
        <v>#N/A</v>
      </c>
    </row>
    <row r="65" spans="1:10" x14ac:dyDescent="0.3">
      <c r="A65" t="s">
        <v>2571</v>
      </c>
      <c r="B65" s="1">
        <v>44652</v>
      </c>
      <c r="C65" t="s">
        <v>2572</v>
      </c>
      <c r="D65" t="s">
        <v>2566</v>
      </c>
      <c r="E65">
        <v>63</v>
      </c>
      <c r="F65">
        <v>2022014</v>
      </c>
      <c r="G65" t="s">
        <v>2480</v>
      </c>
      <c r="H65">
        <v>2022004</v>
      </c>
      <c r="I65">
        <v>19</v>
      </c>
      <c r="J65" t="e">
        <v>#N/A</v>
      </c>
    </row>
    <row r="66" spans="1:10" x14ac:dyDescent="0.3">
      <c r="A66" t="s">
        <v>82</v>
      </c>
      <c r="B66" s="1">
        <v>44609</v>
      </c>
      <c r="C66" t="s">
        <v>2573</v>
      </c>
      <c r="D66" t="s">
        <v>2574</v>
      </c>
      <c r="E66">
        <v>64</v>
      </c>
      <c r="F66">
        <v>2022008</v>
      </c>
      <c r="G66" t="s">
        <v>2480</v>
      </c>
      <c r="H66">
        <v>2022002</v>
      </c>
      <c r="I66">
        <v>18</v>
      </c>
      <c r="J66" t="e">
        <v>#N/A</v>
      </c>
    </row>
    <row r="67" spans="1:10" x14ac:dyDescent="0.3">
      <c r="A67" t="s">
        <v>41</v>
      </c>
      <c r="B67" s="1">
        <v>44651</v>
      </c>
      <c r="C67" t="s">
        <v>2575</v>
      </c>
      <c r="D67" t="s">
        <v>2574</v>
      </c>
      <c r="E67">
        <v>64</v>
      </c>
      <c r="F67">
        <v>2022014</v>
      </c>
      <c r="G67" t="s">
        <v>2480</v>
      </c>
      <c r="H67">
        <v>2022003</v>
      </c>
      <c r="I67">
        <v>18</v>
      </c>
      <c r="J67">
        <v>2</v>
      </c>
    </row>
    <row r="68" spans="1:10" x14ac:dyDescent="0.3">
      <c r="A68" t="s">
        <v>36</v>
      </c>
      <c r="B68" s="1">
        <v>44659</v>
      </c>
      <c r="C68" t="s">
        <v>2576</v>
      </c>
      <c r="D68" t="s">
        <v>2574</v>
      </c>
      <c r="E68">
        <v>64</v>
      </c>
      <c r="F68">
        <v>2022015</v>
      </c>
      <c r="G68" t="s">
        <v>2480</v>
      </c>
      <c r="H68">
        <v>2022004</v>
      </c>
      <c r="I68">
        <v>18</v>
      </c>
      <c r="J68" t="e">
        <v>#N/A</v>
      </c>
    </row>
    <row r="69" spans="1:10" x14ac:dyDescent="0.3">
      <c r="A69" t="s">
        <v>861</v>
      </c>
      <c r="B69" s="1">
        <v>43855</v>
      </c>
      <c r="C69" t="s">
        <v>2577</v>
      </c>
      <c r="D69" t="s">
        <v>2578</v>
      </c>
      <c r="E69">
        <v>65</v>
      </c>
      <c r="F69">
        <v>2020004</v>
      </c>
      <c r="G69" t="s">
        <v>2480</v>
      </c>
      <c r="H69">
        <v>2020001</v>
      </c>
      <c r="I69">
        <v>17</v>
      </c>
      <c r="J69" t="e">
        <v>#N/A</v>
      </c>
    </row>
    <row r="70" spans="1:10" x14ac:dyDescent="0.3">
      <c r="A70" t="s">
        <v>739</v>
      </c>
      <c r="B70" s="1">
        <v>43971</v>
      </c>
      <c r="C70" t="s">
        <v>2579</v>
      </c>
      <c r="D70" t="s">
        <v>2578</v>
      </c>
      <c r="E70">
        <v>65</v>
      </c>
      <c r="F70">
        <v>2020021</v>
      </c>
      <c r="G70" t="s">
        <v>2480</v>
      </c>
      <c r="H70">
        <v>2020005</v>
      </c>
      <c r="I70">
        <v>17</v>
      </c>
      <c r="J70" t="e">
        <v>#N/A</v>
      </c>
    </row>
    <row r="71" spans="1:10" x14ac:dyDescent="0.3">
      <c r="A71" t="s">
        <v>661</v>
      </c>
      <c r="B71" s="1">
        <v>44036</v>
      </c>
      <c r="C71" t="s">
        <v>2580</v>
      </c>
      <c r="D71" t="s">
        <v>2578</v>
      </c>
      <c r="E71">
        <v>65</v>
      </c>
      <c r="F71">
        <v>2020030</v>
      </c>
      <c r="G71" t="s">
        <v>2480</v>
      </c>
      <c r="H71">
        <v>2020007</v>
      </c>
      <c r="I71">
        <v>17</v>
      </c>
      <c r="J71" t="e">
        <v>#N/A</v>
      </c>
    </row>
    <row r="72" spans="1:10" x14ac:dyDescent="0.3">
      <c r="A72" t="s">
        <v>654</v>
      </c>
      <c r="B72" s="1">
        <v>44044</v>
      </c>
      <c r="C72" t="s">
        <v>2581</v>
      </c>
      <c r="D72" t="s">
        <v>2578</v>
      </c>
      <c r="E72">
        <v>65</v>
      </c>
      <c r="F72">
        <v>2020031</v>
      </c>
      <c r="G72" t="s">
        <v>2480</v>
      </c>
      <c r="H72">
        <v>2020008</v>
      </c>
      <c r="I72">
        <v>17</v>
      </c>
      <c r="J72" t="e">
        <v>#N/A</v>
      </c>
    </row>
    <row r="73" spans="1:10" x14ac:dyDescent="0.3">
      <c r="A73" t="s">
        <v>605</v>
      </c>
      <c r="B73" s="1">
        <v>44104</v>
      </c>
      <c r="C73" t="s">
        <v>2582</v>
      </c>
      <c r="D73" t="s">
        <v>2578</v>
      </c>
      <c r="E73">
        <v>65</v>
      </c>
      <c r="F73">
        <v>2020040</v>
      </c>
      <c r="G73" t="s">
        <v>2480</v>
      </c>
      <c r="H73">
        <v>2020009</v>
      </c>
      <c r="I73">
        <v>17</v>
      </c>
      <c r="J73" t="e">
        <v>#N/A</v>
      </c>
    </row>
    <row r="74" spans="1:10" x14ac:dyDescent="0.3">
      <c r="A74" t="s">
        <v>571</v>
      </c>
      <c r="B74" s="1">
        <v>44147</v>
      </c>
      <c r="C74" t="s">
        <v>2583</v>
      </c>
      <c r="D74" t="s">
        <v>2578</v>
      </c>
      <c r="E74">
        <v>65</v>
      </c>
      <c r="F74">
        <v>2020046</v>
      </c>
      <c r="G74" t="s">
        <v>2480</v>
      </c>
      <c r="H74">
        <v>2020011</v>
      </c>
      <c r="I74">
        <v>17</v>
      </c>
      <c r="J74" t="e">
        <v>#N/A</v>
      </c>
    </row>
    <row r="75" spans="1:10" x14ac:dyDescent="0.3">
      <c r="A75" t="s">
        <v>345</v>
      </c>
      <c r="B75" s="1">
        <v>44358</v>
      </c>
      <c r="C75" t="s">
        <v>2584</v>
      </c>
      <c r="D75" t="s">
        <v>2578</v>
      </c>
      <c r="E75">
        <v>65</v>
      </c>
      <c r="F75">
        <v>2021024</v>
      </c>
      <c r="G75" t="s">
        <v>2480</v>
      </c>
      <c r="H75">
        <v>2021006</v>
      </c>
      <c r="I75">
        <v>17</v>
      </c>
      <c r="J75" t="e">
        <v>#N/A</v>
      </c>
    </row>
    <row r="76" spans="1:10" x14ac:dyDescent="0.3">
      <c r="A76" t="s">
        <v>180</v>
      </c>
      <c r="B76" s="1">
        <v>44509</v>
      </c>
      <c r="C76" t="s">
        <v>2585</v>
      </c>
      <c r="D76" t="s">
        <v>2578</v>
      </c>
      <c r="E76">
        <v>65</v>
      </c>
      <c r="F76">
        <v>2021046</v>
      </c>
      <c r="G76" t="s">
        <v>2480</v>
      </c>
      <c r="H76">
        <v>2021011</v>
      </c>
      <c r="I76">
        <v>17</v>
      </c>
      <c r="J76">
        <v>2</v>
      </c>
    </row>
    <row r="77" spans="1:10" x14ac:dyDescent="0.3">
      <c r="A77" t="s">
        <v>131</v>
      </c>
      <c r="B77" s="1">
        <v>44563</v>
      </c>
      <c r="C77" t="s">
        <v>2586</v>
      </c>
      <c r="D77" t="s">
        <v>2578</v>
      </c>
      <c r="E77">
        <v>65</v>
      </c>
      <c r="F77">
        <v>2022002</v>
      </c>
      <c r="G77" t="s">
        <v>2480</v>
      </c>
      <c r="H77">
        <v>2022001</v>
      </c>
      <c r="I77">
        <v>17</v>
      </c>
      <c r="J77" t="e">
        <v>#N/A</v>
      </c>
    </row>
    <row r="78" spans="1:10" x14ac:dyDescent="0.3">
      <c r="A78" t="s">
        <v>2587</v>
      </c>
      <c r="B78" s="1">
        <v>44743</v>
      </c>
      <c r="C78" t="s">
        <v>2588</v>
      </c>
      <c r="D78" t="s">
        <v>2578</v>
      </c>
      <c r="E78">
        <v>65</v>
      </c>
      <c r="F78">
        <v>2022027</v>
      </c>
      <c r="G78" t="s">
        <v>2480</v>
      </c>
      <c r="H78">
        <v>2022007</v>
      </c>
      <c r="I78">
        <v>17</v>
      </c>
      <c r="J78" t="e">
        <v>#N/A</v>
      </c>
    </row>
    <row r="79" spans="1:10" x14ac:dyDescent="0.3">
      <c r="A79" t="s">
        <v>818</v>
      </c>
      <c r="B79" s="1">
        <v>43901</v>
      </c>
      <c r="C79" t="s">
        <v>2589</v>
      </c>
      <c r="D79" t="s">
        <v>2590</v>
      </c>
      <c r="E79">
        <v>66</v>
      </c>
      <c r="F79">
        <v>2020011</v>
      </c>
      <c r="G79" t="s">
        <v>2480</v>
      </c>
      <c r="H79">
        <v>2020003</v>
      </c>
      <c r="I79">
        <v>16</v>
      </c>
      <c r="J79" t="e">
        <v>#N/A</v>
      </c>
    </row>
    <row r="80" spans="1:10" x14ac:dyDescent="0.3">
      <c r="A80" t="s">
        <v>728</v>
      </c>
      <c r="B80" s="1">
        <v>43978</v>
      </c>
      <c r="C80" t="s">
        <v>2591</v>
      </c>
      <c r="D80" t="s">
        <v>2590</v>
      </c>
      <c r="E80">
        <v>66</v>
      </c>
      <c r="F80">
        <v>2020022</v>
      </c>
      <c r="G80" t="s">
        <v>2480</v>
      </c>
      <c r="H80">
        <v>2020005</v>
      </c>
      <c r="I80">
        <v>16</v>
      </c>
      <c r="J80">
        <v>2</v>
      </c>
    </row>
    <row r="81" spans="1:10" x14ac:dyDescent="0.3">
      <c r="A81" t="s">
        <v>700</v>
      </c>
      <c r="B81" s="1">
        <v>44005</v>
      </c>
      <c r="C81" t="s">
        <v>2592</v>
      </c>
      <c r="D81" t="s">
        <v>2590</v>
      </c>
      <c r="E81">
        <v>66</v>
      </c>
      <c r="F81">
        <v>2020026</v>
      </c>
      <c r="G81" t="s">
        <v>2480</v>
      </c>
      <c r="H81">
        <v>2020006</v>
      </c>
      <c r="I81">
        <v>16</v>
      </c>
      <c r="J81" t="e">
        <v>#N/A</v>
      </c>
    </row>
    <row r="82" spans="1:10" x14ac:dyDescent="0.3">
      <c r="A82" t="s">
        <v>663</v>
      </c>
      <c r="B82" s="1">
        <v>44034</v>
      </c>
      <c r="C82" t="s">
        <v>2593</v>
      </c>
      <c r="D82" t="s">
        <v>2590</v>
      </c>
      <c r="E82">
        <v>66</v>
      </c>
      <c r="F82">
        <v>2020030</v>
      </c>
      <c r="G82" t="s">
        <v>2480</v>
      </c>
      <c r="H82">
        <v>2020007</v>
      </c>
      <c r="I82">
        <v>16</v>
      </c>
      <c r="J82" t="e">
        <v>#N/A</v>
      </c>
    </row>
    <row r="83" spans="1:10" x14ac:dyDescent="0.3">
      <c r="A83" t="s">
        <v>611</v>
      </c>
      <c r="B83" s="1">
        <v>44098</v>
      </c>
      <c r="C83" t="s">
        <v>2594</v>
      </c>
      <c r="D83" t="s">
        <v>2590</v>
      </c>
      <c r="E83">
        <v>66</v>
      </c>
      <c r="F83">
        <v>2020039</v>
      </c>
      <c r="G83" t="s">
        <v>2480</v>
      </c>
      <c r="H83">
        <v>2020009</v>
      </c>
      <c r="I83">
        <v>16</v>
      </c>
      <c r="J83" t="e">
        <v>#N/A</v>
      </c>
    </row>
    <row r="84" spans="1:10" x14ac:dyDescent="0.3">
      <c r="A84" t="s">
        <v>408</v>
      </c>
      <c r="B84" s="1">
        <v>44299</v>
      </c>
      <c r="C84" t="s">
        <v>2595</v>
      </c>
      <c r="D84" t="s">
        <v>2590</v>
      </c>
      <c r="E84">
        <v>66</v>
      </c>
      <c r="F84">
        <v>2021016</v>
      </c>
      <c r="G84" t="s">
        <v>2480</v>
      </c>
      <c r="H84">
        <v>2021004</v>
      </c>
      <c r="I84">
        <v>16</v>
      </c>
      <c r="J84" t="e">
        <v>#N/A</v>
      </c>
    </row>
    <row r="85" spans="1:10" x14ac:dyDescent="0.3">
      <c r="A85" t="s">
        <v>110</v>
      </c>
      <c r="B85" s="1">
        <v>44579</v>
      </c>
      <c r="C85" t="s">
        <v>2596</v>
      </c>
      <c r="D85" t="s">
        <v>2590</v>
      </c>
      <c r="E85">
        <v>66</v>
      </c>
      <c r="F85">
        <v>2022004</v>
      </c>
      <c r="G85" t="s">
        <v>2480</v>
      </c>
      <c r="H85">
        <v>2022001</v>
      </c>
      <c r="I85">
        <v>16</v>
      </c>
      <c r="J85" t="e">
        <v>#N/A</v>
      </c>
    </row>
    <row r="86" spans="1:10" x14ac:dyDescent="0.3">
      <c r="A86" t="s">
        <v>75</v>
      </c>
      <c r="B86" s="1">
        <v>44615</v>
      </c>
      <c r="C86" t="s">
        <v>2597</v>
      </c>
      <c r="D86" t="s">
        <v>2590</v>
      </c>
      <c r="E86">
        <v>66</v>
      </c>
      <c r="F86">
        <v>2022009</v>
      </c>
      <c r="G86" t="s">
        <v>2480</v>
      </c>
      <c r="H86">
        <v>2022002</v>
      </c>
      <c r="I86">
        <v>16</v>
      </c>
      <c r="J86" t="e">
        <v>#N/A</v>
      </c>
    </row>
    <row r="87" spans="1:10" x14ac:dyDescent="0.3">
      <c r="A87" t="s">
        <v>683</v>
      </c>
      <c r="B87" s="1">
        <v>44022</v>
      </c>
      <c r="C87" t="s">
        <v>2598</v>
      </c>
      <c r="D87" t="s">
        <v>2599</v>
      </c>
      <c r="E87">
        <v>67</v>
      </c>
      <c r="F87">
        <v>2020028</v>
      </c>
      <c r="G87" t="s">
        <v>2480</v>
      </c>
      <c r="H87">
        <v>2020007</v>
      </c>
      <c r="I87">
        <v>15</v>
      </c>
      <c r="J87" t="e">
        <v>#N/A</v>
      </c>
    </row>
    <row r="88" spans="1:10" x14ac:dyDescent="0.3">
      <c r="A88" t="s">
        <v>545</v>
      </c>
      <c r="B88" s="1">
        <v>44183</v>
      </c>
      <c r="C88" t="s">
        <v>2600</v>
      </c>
      <c r="D88" t="s">
        <v>2599</v>
      </c>
      <c r="E88">
        <v>67</v>
      </c>
      <c r="F88">
        <v>2020051</v>
      </c>
      <c r="G88" t="s">
        <v>2480</v>
      </c>
      <c r="H88">
        <v>2020012</v>
      </c>
      <c r="I88">
        <v>15</v>
      </c>
      <c r="J88">
        <v>7</v>
      </c>
    </row>
    <row r="89" spans="1:10" x14ac:dyDescent="0.3">
      <c r="A89" t="s">
        <v>380</v>
      </c>
      <c r="B89" s="1">
        <v>44328</v>
      </c>
      <c r="C89" t="s">
        <v>2601</v>
      </c>
      <c r="D89" t="s">
        <v>2599</v>
      </c>
      <c r="E89">
        <v>67</v>
      </c>
      <c r="F89">
        <v>2021020</v>
      </c>
      <c r="G89" t="s">
        <v>2480</v>
      </c>
      <c r="H89">
        <v>2021005</v>
      </c>
      <c r="I89">
        <v>15</v>
      </c>
      <c r="J89" t="e">
        <v>#N/A</v>
      </c>
    </row>
    <row r="90" spans="1:10" x14ac:dyDescent="0.3">
      <c r="A90" t="s">
        <v>276</v>
      </c>
      <c r="B90" s="1">
        <v>44424</v>
      </c>
      <c r="C90" t="s">
        <v>2602</v>
      </c>
      <c r="D90" t="s">
        <v>2599</v>
      </c>
      <c r="E90">
        <v>67</v>
      </c>
      <c r="F90">
        <v>2021034</v>
      </c>
      <c r="G90" t="s">
        <v>2480</v>
      </c>
      <c r="H90">
        <v>2021008</v>
      </c>
      <c r="I90">
        <v>15</v>
      </c>
      <c r="J90">
        <v>2</v>
      </c>
    </row>
    <row r="91" spans="1:10" x14ac:dyDescent="0.3">
      <c r="A91" t="s">
        <v>35</v>
      </c>
      <c r="B91" s="1">
        <v>44659</v>
      </c>
      <c r="C91" t="s">
        <v>2603</v>
      </c>
      <c r="D91" t="s">
        <v>2599</v>
      </c>
      <c r="E91">
        <v>67</v>
      </c>
      <c r="F91">
        <v>2022015</v>
      </c>
      <c r="G91" t="s">
        <v>2480</v>
      </c>
      <c r="H91">
        <v>2022004</v>
      </c>
      <c r="I91">
        <v>15</v>
      </c>
      <c r="J91">
        <v>4</v>
      </c>
    </row>
    <row r="92" spans="1:10" x14ac:dyDescent="0.3">
      <c r="A92" t="s">
        <v>20</v>
      </c>
      <c r="B92" s="1">
        <v>44685</v>
      </c>
      <c r="C92" t="s">
        <v>2604</v>
      </c>
      <c r="D92" t="s">
        <v>2599</v>
      </c>
      <c r="E92">
        <v>67</v>
      </c>
      <c r="F92">
        <v>2022019</v>
      </c>
      <c r="G92" t="s">
        <v>2480</v>
      </c>
      <c r="H92">
        <v>2022005</v>
      </c>
      <c r="I92">
        <v>15</v>
      </c>
      <c r="J92" t="e">
        <v>#N/A</v>
      </c>
    </row>
    <row r="93" spans="1:10" x14ac:dyDescent="0.3">
      <c r="A93" t="s">
        <v>707</v>
      </c>
      <c r="B93" s="1">
        <v>43997</v>
      </c>
      <c r="C93" t="s">
        <v>2605</v>
      </c>
      <c r="D93" t="s">
        <v>2606</v>
      </c>
      <c r="E93">
        <v>68</v>
      </c>
      <c r="F93">
        <v>2020025</v>
      </c>
      <c r="G93" t="s">
        <v>2480</v>
      </c>
      <c r="H93">
        <v>2020006</v>
      </c>
      <c r="I93">
        <v>14</v>
      </c>
      <c r="J93">
        <v>5</v>
      </c>
    </row>
    <row r="94" spans="1:10" x14ac:dyDescent="0.3">
      <c r="A94" t="s">
        <v>671</v>
      </c>
      <c r="B94" s="1">
        <v>44029</v>
      </c>
      <c r="C94" t="s">
        <v>2607</v>
      </c>
      <c r="D94" t="s">
        <v>2606</v>
      </c>
      <c r="E94">
        <v>68</v>
      </c>
      <c r="F94">
        <v>2020029</v>
      </c>
      <c r="G94" t="s">
        <v>2480</v>
      </c>
      <c r="H94">
        <v>2020007</v>
      </c>
      <c r="I94">
        <v>14</v>
      </c>
      <c r="J94" t="e">
        <v>#N/A</v>
      </c>
    </row>
    <row r="95" spans="1:10" x14ac:dyDescent="0.3">
      <c r="A95" t="s">
        <v>577</v>
      </c>
      <c r="B95" s="1">
        <v>44140</v>
      </c>
      <c r="C95" t="s">
        <v>2608</v>
      </c>
      <c r="D95" t="s">
        <v>2606</v>
      </c>
      <c r="E95">
        <v>68</v>
      </c>
      <c r="F95">
        <v>2020045</v>
      </c>
      <c r="G95" t="s">
        <v>2480</v>
      </c>
      <c r="H95">
        <v>2020011</v>
      </c>
      <c r="I95">
        <v>14</v>
      </c>
      <c r="J95">
        <v>4</v>
      </c>
    </row>
    <row r="96" spans="1:10" x14ac:dyDescent="0.3">
      <c r="A96" t="s">
        <v>523</v>
      </c>
      <c r="B96" s="1">
        <v>44201</v>
      </c>
      <c r="C96" t="s">
        <v>2609</v>
      </c>
      <c r="D96" t="s">
        <v>2606</v>
      </c>
      <c r="E96">
        <v>68</v>
      </c>
      <c r="F96">
        <v>2021002</v>
      </c>
      <c r="G96" t="s">
        <v>2480</v>
      </c>
      <c r="H96">
        <v>2021001</v>
      </c>
      <c r="I96">
        <v>14</v>
      </c>
      <c r="J96" t="e">
        <v>#N/A</v>
      </c>
    </row>
    <row r="97" spans="1:10" x14ac:dyDescent="0.3">
      <c r="A97" t="s">
        <v>344</v>
      </c>
      <c r="B97" s="1">
        <v>44360</v>
      </c>
      <c r="C97" t="s">
        <v>2610</v>
      </c>
      <c r="D97" t="s">
        <v>2606</v>
      </c>
      <c r="E97">
        <v>68</v>
      </c>
      <c r="F97">
        <v>2021025</v>
      </c>
      <c r="G97" t="s">
        <v>2480</v>
      </c>
      <c r="H97">
        <v>2021006</v>
      </c>
      <c r="I97">
        <v>14</v>
      </c>
      <c r="J97" t="e">
        <v>#N/A</v>
      </c>
    </row>
    <row r="98" spans="1:10" x14ac:dyDescent="0.3">
      <c r="A98" t="s">
        <v>137</v>
      </c>
      <c r="B98" s="1">
        <v>44559</v>
      </c>
      <c r="C98" t="s">
        <v>2611</v>
      </c>
      <c r="D98" t="s">
        <v>2606</v>
      </c>
      <c r="E98">
        <v>68</v>
      </c>
      <c r="F98">
        <v>2021053</v>
      </c>
      <c r="G98" t="s">
        <v>2480</v>
      </c>
      <c r="H98">
        <v>2021012</v>
      </c>
      <c r="I98">
        <v>14</v>
      </c>
      <c r="J98" t="e">
        <v>#N/A</v>
      </c>
    </row>
    <row r="99" spans="1:10" x14ac:dyDescent="0.3">
      <c r="A99" t="s">
        <v>870</v>
      </c>
      <c r="B99" s="1">
        <v>43848</v>
      </c>
      <c r="C99" t="s">
        <v>2612</v>
      </c>
      <c r="D99" t="s">
        <v>2613</v>
      </c>
      <c r="E99">
        <v>69</v>
      </c>
      <c r="F99">
        <v>2020003</v>
      </c>
      <c r="G99" t="s">
        <v>2480</v>
      </c>
      <c r="H99">
        <v>2020001</v>
      </c>
      <c r="I99">
        <v>13</v>
      </c>
      <c r="J99">
        <v>4</v>
      </c>
    </row>
    <row r="100" spans="1:10" x14ac:dyDescent="0.3">
      <c r="A100" t="s">
        <v>857</v>
      </c>
      <c r="B100" s="1">
        <v>43862</v>
      </c>
      <c r="C100" t="s">
        <v>2614</v>
      </c>
      <c r="D100" t="s">
        <v>2613</v>
      </c>
      <c r="E100">
        <v>69</v>
      </c>
      <c r="F100">
        <v>2020005</v>
      </c>
      <c r="G100" t="s">
        <v>2480</v>
      </c>
      <c r="H100">
        <v>2020002</v>
      </c>
      <c r="I100">
        <v>13</v>
      </c>
      <c r="J100">
        <v>3</v>
      </c>
    </row>
    <row r="101" spans="1:10" x14ac:dyDescent="0.3">
      <c r="A101" t="s">
        <v>701</v>
      </c>
      <c r="B101" s="1">
        <v>44005</v>
      </c>
      <c r="C101" t="s">
        <v>2615</v>
      </c>
      <c r="D101" t="s">
        <v>2613</v>
      </c>
      <c r="E101">
        <v>69</v>
      </c>
      <c r="F101">
        <v>2020026</v>
      </c>
      <c r="G101" t="s">
        <v>2480</v>
      </c>
      <c r="H101">
        <v>2020006</v>
      </c>
      <c r="I101">
        <v>13</v>
      </c>
      <c r="J101" t="e">
        <v>#N/A</v>
      </c>
    </row>
    <row r="102" spans="1:10" x14ac:dyDescent="0.3">
      <c r="A102" t="s">
        <v>579</v>
      </c>
      <c r="B102" s="1">
        <v>44137</v>
      </c>
      <c r="C102" t="s">
        <v>2616</v>
      </c>
      <c r="D102" t="s">
        <v>2613</v>
      </c>
      <c r="E102">
        <v>69</v>
      </c>
      <c r="F102">
        <v>2020045</v>
      </c>
      <c r="G102" t="s">
        <v>2480</v>
      </c>
      <c r="H102">
        <v>2020011</v>
      </c>
      <c r="I102">
        <v>13</v>
      </c>
      <c r="J102" t="e">
        <v>#N/A</v>
      </c>
    </row>
    <row r="103" spans="1:10" x14ac:dyDescent="0.3">
      <c r="A103" t="s">
        <v>517</v>
      </c>
      <c r="B103" s="1">
        <v>44205</v>
      </c>
      <c r="C103" t="s">
        <v>2617</v>
      </c>
      <c r="D103" t="s">
        <v>2613</v>
      </c>
      <c r="E103">
        <v>69</v>
      </c>
      <c r="F103">
        <v>2021002</v>
      </c>
      <c r="G103" t="s">
        <v>2480</v>
      </c>
      <c r="H103">
        <v>2021001</v>
      </c>
      <c r="I103">
        <v>13</v>
      </c>
      <c r="J103" t="e">
        <v>#N/A</v>
      </c>
    </row>
    <row r="104" spans="1:10" x14ac:dyDescent="0.3">
      <c r="A104" t="s">
        <v>513</v>
      </c>
      <c r="B104" s="1">
        <v>44207</v>
      </c>
      <c r="C104" t="s">
        <v>2618</v>
      </c>
      <c r="D104" t="s">
        <v>2613</v>
      </c>
      <c r="E104">
        <v>69</v>
      </c>
      <c r="F104">
        <v>2021003</v>
      </c>
      <c r="G104" t="s">
        <v>2480</v>
      </c>
      <c r="H104">
        <v>2021001</v>
      </c>
      <c r="I104">
        <v>13</v>
      </c>
      <c r="J104" t="e">
        <v>#N/A</v>
      </c>
    </row>
    <row r="105" spans="1:10" x14ac:dyDescent="0.3">
      <c r="A105" t="s">
        <v>466</v>
      </c>
      <c r="B105" s="1">
        <v>44243</v>
      </c>
      <c r="C105" t="s">
        <v>2619</v>
      </c>
      <c r="D105" t="s">
        <v>2613</v>
      </c>
      <c r="E105">
        <v>69</v>
      </c>
      <c r="F105">
        <v>2021008</v>
      </c>
      <c r="G105" t="s">
        <v>2480</v>
      </c>
      <c r="H105">
        <v>2021002</v>
      </c>
      <c r="I105">
        <v>13</v>
      </c>
      <c r="J105">
        <v>2</v>
      </c>
    </row>
    <row r="106" spans="1:10" x14ac:dyDescent="0.3">
      <c r="A106" t="s">
        <v>449</v>
      </c>
      <c r="B106" s="1">
        <v>44254</v>
      </c>
      <c r="C106" t="s">
        <v>2620</v>
      </c>
      <c r="D106" t="s">
        <v>2613</v>
      </c>
      <c r="E106">
        <v>69</v>
      </c>
      <c r="F106">
        <v>2021009</v>
      </c>
      <c r="G106" t="s">
        <v>2480</v>
      </c>
      <c r="H106">
        <v>2021002</v>
      </c>
      <c r="I106">
        <v>13</v>
      </c>
      <c r="J106">
        <v>2</v>
      </c>
    </row>
    <row r="107" spans="1:10" x14ac:dyDescent="0.3">
      <c r="A107" t="s">
        <v>190</v>
      </c>
      <c r="B107" s="1">
        <v>44501</v>
      </c>
      <c r="C107" t="s">
        <v>2621</v>
      </c>
      <c r="D107" t="s">
        <v>2613</v>
      </c>
      <c r="E107">
        <v>69</v>
      </c>
      <c r="F107">
        <v>2021045</v>
      </c>
      <c r="G107" t="s">
        <v>2480</v>
      </c>
      <c r="H107">
        <v>2021011</v>
      </c>
      <c r="I107">
        <v>13</v>
      </c>
      <c r="J107">
        <v>3</v>
      </c>
    </row>
    <row r="108" spans="1:10" x14ac:dyDescent="0.3">
      <c r="A108" t="s">
        <v>2622</v>
      </c>
      <c r="B108" s="1">
        <v>44551</v>
      </c>
      <c r="C108" t="s">
        <v>2623</v>
      </c>
      <c r="D108" t="s">
        <v>2613</v>
      </c>
      <c r="E108">
        <v>69</v>
      </c>
      <c r="F108">
        <v>2021052</v>
      </c>
      <c r="G108" t="s">
        <v>2480</v>
      </c>
      <c r="H108">
        <v>2021012</v>
      </c>
      <c r="I108">
        <v>13</v>
      </c>
      <c r="J108">
        <v>5</v>
      </c>
    </row>
    <row r="109" spans="1:10" x14ac:dyDescent="0.3">
      <c r="A109" t="s">
        <v>74</v>
      </c>
      <c r="B109" s="1">
        <v>44615</v>
      </c>
      <c r="C109" t="s">
        <v>2624</v>
      </c>
      <c r="D109" t="s">
        <v>2613</v>
      </c>
      <c r="E109">
        <v>69</v>
      </c>
      <c r="F109">
        <v>2022009</v>
      </c>
      <c r="G109" t="s">
        <v>2480</v>
      </c>
      <c r="H109">
        <v>2022002</v>
      </c>
      <c r="I109">
        <v>13</v>
      </c>
      <c r="J109" t="e">
        <v>#N/A</v>
      </c>
    </row>
    <row r="110" spans="1:10" x14ac:dyDescent="0.3">
      <c r="A110" t="s">
        <v>46</v>
      </c>
      <c r="B110" s="1">
        <v>44645</v>
      </c>
      <c r="C110" t="s">
        <v>2625</v>
      </c>
      <c r="D110" t="s">
        <v>2613</v>
      </c>
      <c r="E110">
        <v>69</v>
      </c>
      <c r="F110">
        <v>2022013</v>
      </c>
      <c r="G110" t="s">
        <v>2480</v>
      </c>
      <c r="H110">
        <v>2022003</v>
      </c>
      <c r="I110">
        <v>13</v>
      </c>
      <c r="J110" t="e">
        <v>#N/A</v>
      </c>
    </row>
    <row r="111" spans="1:10" x14ac:dyDescent="0.3">
      <c r="A111" t="s">
        <v>9</v>
      </c>
      <c r="B111" s="1">
        <v>44710</v>
      </c>
      <c r="C111" t="s">
        <v>2626</v>
      </c>
      <c r="D111" t="s">
        <v>2613</v>
      </c>
      <c r="E111">
        <v>69</v>
      </c>
      <c r="F111">
        <v>2022023</v>
      </c>
      <c r="G111" t="s">
        <v>2480</v>
      </c>
      <c r="H111">
        <v>2022005</v>
      </c>
      <c r="I111">
        <v>13</v>
      </c>
      <c r="J111">
        <v>3</v>
      </c>
    </row>
    <row r="112" spans="1:10" x14ac:dyDescent="0.3">
      <c r="A112" t="s">
        <v>884</v>
      </c>
      <c r="B112" s="1">
        <v>43838</v>
      </c>
      <c r="C112" t="s">
        <v>2627</v>
      </c>
      <c r="D112" t="s">
        <v>2628</v>
      </c>
      <c r="E112">
        <v>70</v>
      </c>
      <c r="F112">
        <v>2020002</v>
      </c>
      <c r="G112" t="s">
        <v>2629</v>
      </c>
      <c r="H112">
        <v>2020001</v>
      </c>
      <c r="I112">
        <v>12</v>
      </c>
      <c r="J112" t="e">
        <v>#N/A</v>
      </c>
    </row>
    <row r="113" spans="1:10" x14ac:dyDescent="0.3">
      <c r="A113" t="s">
        <v>591</v>
      </c>
      <c r="B113" s="1">
        <v>44120</v>
      </c>
      <c r="C113" t="s">
        <v>2630</v>
      </c>
      <c r="D113" t="s">
        <v>2628</v>
      </c>
      <c r="E113">
        <v>70</v>
      </c>
      <c r="F113">
        <v>2020042</v>
      </c>
      <c r="G113" t="s">
        <v>2629</v>
      </c>
      <c r="H113">
        <v>2020010</v>
      </c>
      <c r="I113">
        <v>12</v>
      </c>
      <c r="J113" t="e">
        <v>#N/A</v>
      </c>
    </row>
    <row r="114" spans="1:10" x14ac:dyDescent="0.3">
      <c r="A114" t="s">
        <v>534</v>
      </c>
      <c r="B114" s="1">
        <v>44192</v>
      </c>
      <c r="C114" t="s">
        <v>2631</v>
      </c>
      <c r="D114" t="s">
        <v>2628</v>
      </c>
      <c r="E114">
        <v>70</v>
      </c>
      <c r="F114">
        <v>2020053</v>
      </c>
      <c r="G114" t="s">
        <v>2629</v>
      </c>
      <c r="H114">
        <v>2020012</v>
      </c>
      <c r="I114">
        <v>12</v>
      </c>
      <c r="J114">
        <v>5</v>
      </c>
    </row>
    <row r="115" spans="1:10" x14ac:dyDescent="0.3">
      <c r="A115" t="s">
        <v>532</v>
      </c>
      <c r="B115" s="1">
        <v>44193</v>
      </c>
      <c r="C115" t="s">
        <v>2632</v>
      </c>
      <c r="D115" t="s">
        <v>2628</v>
      </c>
      <c r="E115">
        <v>70</v>
      </c>
      <c r="F115">
        <v>2020053</v>
      </c>
      <c r="G115" t="s">
        <v>2629</v>
      </c>
      <c r="H115">
        <v>2020012</v>
      </c>
      <c r="I115">
        <v>12</v>
      </c>
      <c r="J115" t="e">
        <v>#N/A</v>
      </c>
    </row>
    <row r="116" spans="1:10" x14ac:dyDescent="0.3">
      <c r="A116" t="s">
        <v>481</v>
      </c>
      <c r="B116" s="1">
        <v>44230</v>
      </c>
      <c r="C116" t="s">
        <v>2633</v>
      </c>
      <c r="D116" t="s">
        <v>2628</v>
      </c>
      <c r="E116">
        <v>70</v>
      </c>
      <c r="F116">
        <v>2021006</v>
      </c>
      <c r="G116" t="s">
        <v>2629</v>
      </c>
      <c r="H116">
        <v>2021002</v>
      </c>
      <c r="I116">
        <v>12</v>
      </c>
      <c r="J116" t="e">
        <v>#N/A</v>
      </c>
    </row>
    <row r="117" spans="1:10" x14ac:dyDescent="0.3">
      <c r="A117" t="s">
        <v>2634</v>
      </c>
      <c r="B117" s="1">
        <v>44235</v>
      </c>
      <c r="C117" t="s">
        <v>2635</v>
      </c>
      <c r="D117" t="s">
        <v>2628</v>
      </c>
      <c r="E117">
        <v>70</v>
      </c>
      <c r="F117">
        <v>2021007</v>
      </c>
      <c r="G117" t="s">
        <v>2629</v>
      </c>
      <c r="H117">
        <v>2021002</v>
      </c>
      <c r="I117">
        <v>12</v>
      </c>
      <c r="J117" t="e">
        <v>#N/A</v>
      </c>
    </row>
    <row r="118" spans="1:10" x14ac:dyDescent="0.3">
      <c r="A118" t="s">
        <v>384</v>
      </c>
      <c r="B118" s="1">
        <v>44321</v>
      </c>
      <c r="C118" t="s">
        <v>2636</v>
      </c>
      <c r="D118" t="s">
        <v>2628</v>
      </c>
      <c r="E118">
        <v>70</v>
      </c>
      <c r="F118">
        <v>2021019</v>
      </c>
      <c r="G118" t="s">
        <v>2629</v>
      </c>
      <c r="H118">
        <v>2021005</v>
      </c>
      <c r="I118">
        <v>12</v>
      </c>
      <c r="J118" t="e">
        <v>#N/A</v>
      </c>
    </row>
    <row r="119" spans="1:10" x14ac:dyDescent="0.3">
      <c r="A119" t="s">
        <v>322</v>
      </c>
      <c r="B119" s="1">
        <v>44374</v>
      </c>
      <c r="C119" t="s">
        <v>2637</v>
      </c>
      <c r="D119" t="s">
        <v>2628</v>
      </c>
      <c r="E119">
        <v>70</v>
      </c>
      <c r="F119">
        <v>2021027</v>
      </c>
      <c r="G119" t="s">
        <v>2629</v>
      </c>
      <c r="H119">
        <v>2021006</v>
      </c>
      <c r="I119">
        <v>12</v>
      </c>
      <c r="J119">
        <v>3</v>
      </c>
    </row>
    <row r="120" spans="1:10" x14ac:dyDescent="0.3">
      <c r="A120" t="s">
        <v>162</v>
      </c>
      <c r="B120" s="1">
        <v>44535</v>
      </c>
      <c r="C120" t="s">
        <v>2638</v>
      </c>
      <c r="D120" t="s">
        <v>2628</v>
      </c>
      <c r="E120">
        <v>70</v>
      </c>
      <c r="F120">
        <v>2021050</v>
      </c>
      <c r="G120" t="s">
        <v>2629</v>
      </c>
      <c r="H120">
        <v>2021012</v>
      </c>
      <c r="I120">
        <v>12</v>
      </c>
      <c r="J120" t="e">
        <v>#N/A</v>
      </c>
    </row>
    <row r="121" spans="1:10" x14ac:dyDescent="0.3">
      <c r="A121" t="s">
        <v>130</v>
      </c>
      <c r="B121" s="1">
        <v>44564</v>
      </c>
      <c r="C121" t="s">
        <v>2639</v>
      </c>
      <c r="D121" t="s">
        <v>2628</v>
      </c>
      <c r="E121">
        <v>70</v>
      </c>
      <c r="F121">
        <v>2022002</v>
      </c>
      <c r="G121" t="s">
        <v>2629</v>
      </c>
      <c r="H121">
        <v>2022001</v>
      </c>
      <c r="I121">
        <v>12</v>
      </c>
      <c r="J121" t="e">
        <v>#N/A</v>
      </c>
    </row>
    <row r="122" spans="1:10" x14ac:dyDescent="0.3">
      <c r="A122" t="s">
        <v>2</v>
      </c>
      <c r="B122" s="1">
        <v>44725</v>
      </c>
      <c r="C122" t="s">
        <v>2640</v>
      </c>
      <c r="D122" t="s">
        <v>2628</v>
      </c>
      <c r="E122">
        <v>70</v>
      </c>
      <c r="F122">
        <v>2022025</v>
      </c>
      <c r="G122" t="s">
        <v>2629</v>
      </c>
      <c r="H122">
        <v>2022006</v>
      </c>
      <c r="I122">
        <v>12</v>
      </c>
      <c r="J122" t="e">
        <v>#N/A</v>
      </c>
    </row>
    <row r="123" spans="1:10" x14ac:dyDescent="0.3">
      <c r="A123" t="s">
        <v>1071</v>
      </c>
      <c r="B123" s="1">
        <v>43695</v>
      </c>
      <c r="C123" t="s">
        <v>2641</v>
      </c>
      <c r="D123" t="s">
        <v>2642</v>
      </c>
      <c r="E123">
        <v>71</v>
      </c>
      <c r="F123">
        <v>2019034</v>
      </c>
      <c r="G123" t="s">
        <v>2629</v>
      </c>
      <c r="H123">
        <v>2019008</v>
      </c>
      <c r="I123">
        <v>11</v>
      </c>
      <c r="J123">
        <v>4</v>
      </c>
    </row>
    <row r="124" spans="1:10" x14ac:dyDescent="0.3">
      <c r="A124" t="s">
        <v>695</v>
      </c>
      <c r="B124" s="1">
        <v>44009</v>
      </c>
      <c r="C124" t="s">
        <v>2643</v>
      </c>
      <c r="D124" t="s">
        <v>2642</v>
      </c>
      <c r="E124">
        <v>71</v>
      </c>
      <c r="F124">
        <v>2020026</v>
      </c>
      <c r="G124" t="s">
        <v>2629</v>
      </c>
      <c r="H124">
        <v>2020006</v>
      </c>
      <c r="I124">
        <v>11</v>
      </c>
      <c r="J124" t="e">
        <v>#N/A</v>
      </c>
    </row>
    <row r="125" spans="1:10" x14ac:dyDescent="0.3">
      <c r="A125" t="s">
        <v>550</v>
      </c>
      <c r="B125" s="1">
        <v>44168</v>
      </c>
      <c r="C125" t="s">
        <v>2644</v>
      </c>
      <c r="D125" t="s">
        <v>2642</v>
      </c>
      <c r="E125">
        <v>71</v>
      </c>
      <c r="F125">
        <v>2020049</v>
      </c>
      <c r="G125" t="s">
        <v>2629</v>
      </c>
      <c r="H125">
        <v>2020012</v>
      </c>
      <c r="I125">
        <v>11</v>
      </c>
      <c r="J125" t="e">
        <v>#N/A</v>
      </c>
    </row>
    <row r="126" spans="1:10" x14ac:dyDescent="0.3">
      <c r="A126" t="s">
        <v>244</v>
      </c>
      <c r="B126" s="1">
        <v>44453</v>
      </c>
      <c r="C126" t="s">
        <v>2645</v>
      </c>
      <c r="D126" t="s">
        <v>2642</v>
      </c>
      <c r="E126">
        <v>71</v>
      </c>
      <c r="F126">
        <v>2021038</v>
      </c>
      <c r="G126" t="s">
        <v>2629</v>
      </c>
      <c r="H126">
        <v>2021009</v>
      </c>
      <c r="I126">
        <v>11</v>
      </c>
      <c r="J126" t="e">
        <v>#N/A</v>
      </c>
    </row>
    <row r="127" spans="1:10" x14ac:dyDescent="0.3">
      <c r="A127" t="s">
        <v>222</v>
      </c>
      <c r="B127" s="1">
        <v>44474</v>
      </c>
      <c r="C127" t="s">
        <v>2646</v>
      </c>
      <c r="D127" t="s">
        <v>2642</v>
      </c>
      <c r="E127">
        <v>71</v>
      </c>
      <c r="F127">
        <v>2021041</v>
      </c>
      <c r="G127" t="s">
        <v>2629</v>
      </c>
      <c r="H127">
        <v>2021010</v>
      </c>
      <c r="I127">
        <v>11</v>
      </c>
      <c r="J127" t="e">
        <v>#N/A</v>
      </c>
    </row>
    <row r="128" spans="1:10" x14ac:dyDescent="0.3">
      <c r="A128" t="s">
        <v>94</v>
      </c>
      <c r="B128" s="1">
        <v>44592</v>
      </c>
      <c r="C128" t="s">
        <v>2647</v>
      </c>
      <c r="D128" t="s">
        <v>2642</v>
      </c>
      <c r="E128">
        <v>71</v>
      </c>
      <c r="F128">
        <v>2022006</v>
      </c>
      <c r="G128" t="s">
        <v>2629</v>
      </c>
      <c r="H128">
        <v>2022001</v>
      </c>
      <c r="I128">
        <v>11</v>
      </c>
      <c r="J128" t="e">
        <v>#N/A</v>
      </c>
    </row>
    <row r="129" spans="1:10" x14ac:dyDescent="0.3">
      <c r="A129" t="s">
        <v>86</v>
      </c>
      <c r="B129" s="1">
        <v>44602</v>
      </c>
      <c r="C129" t="s">
        <v>2648</v>
      </c>
      <c r="D129" t="s">
        <v>2642</v>
      </c>
      <c r="E129">
        <v>71</v>
      </c>
      <c r="F129">
        <v>2022007</v>
      </c>
      <c r="G129" t="s">
        <v>2629</v>
      </c>
      <c r="H129">
        <v>2022002</v>
      </c>
      <c r="I129">
        <v>11</v>
      </c>
      <c r="J129" t="e">
        <v>#N/A</v>
      </c>
    </row>
    <row r="130" spans="1:10" x14ac:dyDescent="0.3">
      <c r="A130" t="s">
        <v>79</v>
      </c>
      <c r="B130" s="1">
        <v>44610</v>
      </c>
      <c r="C130" t="s">
        <v>2649</v>
      </c>
      <c r="D130" t="s">
        <v>2642</v>
      </c>
      <c r="E130">
        <v>71</v>
      </c>
      <c r="F130">
        <v>2022008</v>
      </c>
      <c r="G130" t="s">
        <v>2629</v>
      </c>
      <c r="H130">
        <v>2022002</v>
      </c>
      <c r="I130">
        <v>11</v>
      </c>
      <c r="J130">
        <v>5</v>
      </c>
    </row>
    <row r="131" spans="1:10" x14ac:dyDescent="0.3">
      <c r="A131" t="s">
        <v>2650</v>
      </c>
      <c r="B131" s="1">
        <v>44754</v>
      </c>
      <c r="C131" t="s">
        <v>2651</v>
      </c>
      <c r="D131" t="s">
        <v>2642</v>
      </c>
      <c r="E131">
        <v>71</v>
      </c>
      <c r="F131">
        <v>2022029</v>
      </c>
      <c r="G131" t="s">
        <v>2629</v>
      </c>
      <c r="H131">
        <v>2022007</v>
      </c>
      <c r="I131">
        <v>11</v>
      </c>
      <c r="J131">
        <v>4</v>
      </c>
    </row>
    <row r="132" spans="1:10" x14ac:dyDescent="0.3">
      <c r="A132" t="s">
        <v>716</v>
      </c>
      <c r="B132" s="1">
        <v>43990</v>
      </c>
      <c r="C132" t="s">
        <v>2652</v>
      </c>
      <c r="D132" t="s">
        <v>2653</v>
      </c>
      <c r="E132">
        <v>72</v>
      </c>
      <c r="F132">
        <v>2020024</v>
      </c>
      <c r="G132" t="s">
        <v>2629</v>
      </c>
      <c r="H132">
        <v>2020006</v>
      </c>
      <c r="I132">
        <v>10</v>
      </c>
      <c r="J132" t="e">
        <v>#N/A</v>
      </c>
    </row>
    <row r="133" spans="1:10" x14ac:dyDescent="0.3">
      <c r="A133" t="s">
        <v>578</v>
      </c>
      <c r="B133" s="1">
        <v>44139</v>
      </c>
      <c r="C133" t="s">
        <v>2654</v>
      </c>
      <c r="D133" t="s">
        <v>2653</v>
      </c>
      <c r="E133">
        <v>72</v>
      </c>
      <c r="F133">
        <v>2020045</v>
      </c>
      <c r="G133" t="s">
        <v>2629</v>
      </c>
      <c r="H133">
        <v>2020011</v>
      </c>
      <c r="I133">
        <v>10</v>
      </c>
      <c r="J133" t="e">
        <v>#N/A</v>
      </c>
    </row>
    <row r="134" spans="1:10" x14ac:dyDescent="0.3">
      <c r="A134" t="s">
        <v>566</v>
      </c>
      <c r="B134" s="1">
        <v>44156</v>
      </c>
      <c r="C134" t="s">
        <v>2655</v>
      </c>
      <c r="D134" t="s">
        <v>2653</v>
      </c>
      <c r="E134">
        <v>72</v>
      </c>
      <c r="F134">
        <v>2020047</v>
      </c>
      <c r="G134" t="s">
        <v>2629</v>
      </c>
      <c r="H134">
        <v>2020011</v>
      </c>
      <c r="I134">
        <v>10</v>
      </c>
      <c r="J134">
        <v>6</v>
      </c>
    </row>
    <row r="135" spans="1:10" x14ac:dyDescent="0.3">
      <c r="A135" t="s">
        <v>562</v>
      </c>
      <c r="B135" s="1">
        <v>44158</v>
      </c>
      <c r="C135" t="s">
        <v>2656</v>
      </c>
      <c r="D135" t="s">
        <v>2653</v>
      </c>
      <c r="E135">
        <v>72</v>
      </c>
      <c r="F135">
        <v>2020048</v>
      </c>
      <c r="G135" t="s">
        <v>2629</v>
      </c>
      <c r="H135">
        <v>2020011</v>
      </c>
      <c r="I135">
        <v>10</v>
      </c>
      <c r="J135" t="e">
        <v>#N/A</v>
      </c>
    </row>
    <row r="136" spans="1:10" x14ac:dyDescent="0.3">
      <c r="A136" t="s">
        <v>530</v>
      </c>
      <c r="B136" s="1">
        <v>44195</v>
      </c>
      <c r="C136" t="s">
        <v>2657</v>
      </c>
      <c r="D136" t="s">
        <v>2653</v>
      </c>
      <c r="E136">
        <v>72</v>
      </c>
      <c r="F136">
        <v>2020053</v>
      </c>
      <c r="G136" t="s">
        <v>2629</v>
      </c>
      <c r="H136">
        <v>2020012</v>
      </c>
      <c r="I136">
        <v>10</v>
      </c>
      <c r="J136" t="e">
        <v>#N/A</v>
      </c>
    </row>
    <row r="137" spans="1:10" x14ac:dyDescent="0.3">
      <c r="A137" t="s">
        <v>330</v>
      </c>
      <c r="B137" s="1">
        <v>44370</v>
      </c>
      <c r="C137" t="s">
        <v>2658</v>
      </c>
      <c r="D137" t="s">
        <v>2653</v>
      </c>
      <c r="E137">
        <v>72</v>
      </c>
      <c r="F137">
        <v>2021026</v>
      </c>
      <c r="G137" t="s">
        <v>2629</v>
      </c>
      <c r="H137">
        <v>2021006</v>
      </c>
      <c r="I137">
        <v>10</v>
      </c>
      <c r="J137">
        <v>7</v>
      </c>
    </row>
    <row r="138" spans="1:10" x14ac:dyDescent="0.3">
      <c r="A138" t="s">
        <v>2659</v>
      </c>
      <c r="B138" s="1">
        <v>44526</v>
      </c>
      <c r="C138" t="s">
        <v>2660</v>
      </c>
      <c r="D138" t="s">
        <v>2653</v>
      </c>
      <c r="E138">
        <v>72</v>
      </c>
      <c r="F138">
        <v>2021048</v>
      </c>
      <c r="G138" t="s">
        <v>2629</v>
      </c>
      <c r="H138">
        <v>2021011</v>
      </c>
      <c r="I138">
        <v>10</v>
      </c>
      <c r="J138" t="e">
        <v>#N/A</v>
      </c>
    </row>
    <row r="139" spans="1:10" x14ac:dyDescent="0.3">
      <c r="A139" t="s">
        <v>78</v>
      </c>
      <c r="B139" s="1">
        <v>44611</v>
      </c>
      <c r="C139" t="s">
        <v>2661</v>
      </c>
      <c r="D139" t="s">
        <v>2653</v>
      </c>
      <c r="E139">
        <v>72</v>
      </c>
      <c r="F139">
        <v>2022008</v>
      </c>
      <c r="G139" t="s">
        <v>2629</v>
      </c>
      <c r="H139">
        <v>2022002</v>
      </c>
      <c r="I139">
        <v>10</v>
      </c>
      <c r="J139" t="e">
        <v>#N/A</v>
      </c>
    </row>
    <row r="140" spans="1:10" x14ac:dyDescent="0.3">
      <c r="A140" t="s">
        <v>70</v>
      </c>
      <c r="B140" s="1">
        <v>44618</v>
      </c>
      <c r="C140" t="s">
        <v>2662</v>
      </c>
      <c r="D140" t="s">
        <v>2653</v>
      </c>
      <c r="E140">
        <v>72</v>
      </c>
      <c r="F140">
        <v>2022009</v>
      </c>
      <c r="G140" t="s">
        <v>2629</v>
      </c>
      <c r="H140">
        <v>2022002</v>
      </c>
      <c r="I140">
        <v>10</v>
      </c>
      <c r="J140" t="e">
        <v>#N/A</v>
      </c>
    </row>
    <row r="141" spans="1:10" x14ac:dyDescent="0.3">
      <c r="A141" t="s">
        <v>44</v>
      </c>
      <c r="B141" s="1">
        <v>44647</v>
      </c>
      <c r="C141" t="s">
        <v>2663</v>
      </c>
      <c r="D141" t="s">
        <v>2653</v>
      </c>
      <c r="E141">
        <v>72</v>
      </c>
      <c r="F141">
        <v>2022014</v>
      </c>
      <c r="G141" t="s">
        <v>2629</v>
      </c>
      <c r="H141">
        <v>2022003</v>
      </c>
      <c r="I141">
        <v>10</v>
      </c>
      <c r="J141">
        <v>2</v>
      </c>
    </row>
    <row r="142" spans="1:10" x14ac:dyDescent="0.3">
      <c r="A142" t="s">
        <v>699</v>
      </c>
      <c r="B142" s="1">
        <v>44005</v>
      </c>
      <c r="C142" t="s">
        <v>2664</v>
      </c>
      <c r="D142" t="s">
        <v>2665</v>
      </c>
      <c r="E142">
        <v>73</v>
      </c>
      <c r="F142">
        <v>2020026</v>
      </c>
      <c r="G142" t="s">
        <v>2629</v>
      </c>
      <c r="H142">
        <v>2020006</v>
      </c>
      <c r="I142">
        <v>9</v>
      </c>
      <c r="J142">
        <v>6</v>
      </c>
    </row>
    <row r="143" spans="1:10" x14ac:dyDescent="0.3">
      <c r="A143" t="s">
        <v>559</v>
      </c>
      <c r="B143" s="1">
        <v>44158</v>
      </c>
      <c r="C143" t="s">
        <v>2666</v>
      </c>
      <c r="D143" t="s">
        <v>2665</v>
      </c>
      <c r="E143">
        <v>73</v>
      </c>
      <c r="F143">
        <v>2020048</v>
      </c>
      <c r="G143" t="s">
        <v>2629</v>
      </c>
      <c r="H143">
        <v>2020011</v>
      </c>
      <c r="I143">
        <v>9</v>
      </c>
      <c r="J143">
        <v>3</v>
      </c>
    </row>
    <row r="144" spans="1:10" x14ac:dyDescent="0.3">
      <c r="A144" t="s">
        <v>452</v>
      </c>
      <c r="B144" s="1">
        <v>44252</v>
      </c>
      <c r="C144" t="s">
        <v>2667</v>
      </c>
      <c r="D144" t="s">
        <v>2665</v>
      </c>
      <c r="E144">
        <v>73</v>
      </c>
      <c r="F144">
        <v>2021009</v>
      </c>
      <c r="G144" t="s">
        <v>2629</v>
      </c>
      <c r="H144">
        <v>2021002</v>
      </c>
      <c r="I144">
        <v>9</v>
      </c>
      <c r="J144">
        <v>5</v>
      </c>
    </row>
    <row r="145" spans="1:10" x14ac:dyDescent="0.3">
      <c r="A145" t="s">
        <v>433</v>
      </c>
      <c r="B145" s="1">
        <v>44273</v>
      </c>
      <c r="C145" t="s">
        <v>2668</v>
      </c>
      <c r="D145" t="s">
        <v>2665</v>
      </c>
      <c r="E145">
        <v>73</v>
      </c>
      <c r="F145">
        <v>2021012</v>
      </c>
      <c r="G145" t="s">
        <v>2629</v>
      </c>
      <c r="H145">
        <v>2021003</v>
      </c>
      <c r="I145">
        <v>9</v>
      </c>
      <c r="J145" t="e">
        <v>#N/A</v>
      </c>
    </row>
    <row r="146" spans="1:10" x14ac:dyDescent="0.3">
      <c r="A146" t="s">
        <v>410</v>
      </c>
      <c r="B146" s="1">
        <v>44297</v>
      </c>
      <c r="C146" t="s">
        <v>2669</v>
      </c>
      <c r="D146" t="s">
        <v>2665</v>
      </c>
      <c r="E146">
        <v>73</v>
      </c>
      <c r="F146">
        <v>2021016</v>
      </c>
      <c r="G146" t="s">
        <v>2629</v>
      </c>
      <c r="H146">
        <v>2021004</v>
      </c>
      <c r="I146">
        <v>9</v>
      </c>
      <c r="J146">
        <v>10</v>
      </c>
    </row>
    <row r="147" spans="1:10" x14ac:dyDescent="0.3">
      <c r="A147" t="s">
        <v>385</v>
      </c>
      <c r="B147" s="1">
        <v>44320</v>
      </c>
      <c r="C147" t="s">
        <v>2670</v>
      </c>
      <c r="D147" t="s">
        <v>2665</v>
      </c>
      <c r="E147">
        <v>73</v>
      </c>
      <c r="F147">
        <v>2021019</v>
      </c>
      <c r="G147" t="s">
        <v>2629</v>
      </c>
      <c r="H147">
        <v>2021005</v>
      </c>
      <c r="I147">
        <v>9</v>
      </c>
      <c r="J147" t="e">
        <v>#N/A</v>
      </c>
    </row>
    <row r="148" spans="1:10" x14ac:dyDescent="0.3">
      <c r="A148" t="s">
        <v>219</v>
      </c>
      <c r="B148" s="1">
        <v>44478</v>
      </c>
      <c r="C148" t="s">
        <v>2671</v>
      </c>
      <c r="D148" t="s">
        <v>2665</v>
      </c>
      <c r="E148">
        <v>73</v>
      </c>
      <c r="F148">
        <v>2021041</v>
      </c>
      <c r="G148" t="s">
        <v>2629</v>
      </c>
      <c r="H148">
        <v>2021010</v>
      </c>
      <c r="I148">
        <v>9</v>
      </c>
      <c r="J148">
        <v>4</v>
      </c>
    </row>
    <row r="149" spans="1:10" x14ac:dyDescent="0.3">
      <c r="A149" t="s">
        <v>142</v>
      </c>
      <c r="B149" s="1">
        <v>44552</v>
      </c>
      <c r="C149" t="s">
        <v>2672</v>
      </c>
      <c r="D149" t="s">
        <v>2665</v>
      </c>
      <c r="E149">
        <v>73</v>
      </c>
      <c r="F149">
        <v>2021052</v>
      </c>
      <c r="G149" t="s">
        <v>2629</v>
      </c>
      <c r="H149">
        <v>2021012</v>
      </c>
      <c r="I149">
        <v>9</v>
      </c>
      <c r="J149">
        <v>4</v>
      </c>
    </row>
    <row r="150" spans="1:10" x14ac:dyDescent="0.3">
      <c r="A150" t="s">
        <v>118</v>
      </c>
      <c r="B150" s="1">
        <v>44573</v>
      </c>
      <c r="C150" t="s">
        <v>2673</v>
      </c>
      <c r="D150" t="s">
        <v>2665</v>
      </c>
      <c r="E150">
        <v>73</v>
      </c>
      <c r="F150">
        <v>2022003</v>
      </c>
      <c r="G150" t="s">
        <v>2629</v>
      </c>
      <c r="H150">
        <v>2022001</v>
      </c>
      <c r="I150">
        <v>9</v>
      </c>
      <c r="J150">
        <v>6</v>
      </c>
    </row>
    <row r="151" spans="1:10" x14ac:dyDescent="0.3">
      <c r="A151" t="s">
        <v>112</v>
      </c>
      <c r="B151" s="1">
        <v>44578</v>
      </c>
      <c r="C151" t="s">
        <v>2674</v>
      </c>
      <c r="D151" t="s">
        <v>2665</v>
      </c>
      <c r="E151">
        <v>73</v>
      </c>
      <c r="F151">
        <v>2022004</v>
      </c>
      <c r="G151" t="s">
        <v>2629</v>
      </c>
      <c r="H151">
        <v>2022001</v>
      </c>
      <c r="I151">
        <v>9</v>
      </c>
      <c r="J151">
        <v>10</v>
      </c>
    </row>
    <row r="152" spans="1:10" x14ac:dyDescent="0.3">
      <c r="A152" t="s">
        <v>42</v>
      </c>
      <c r="B152" s="1">
        <v>44651</v>
      </c>
      <c r="C152" t="s">
        <v>2675</v>
      </c>
      <c r="D152" t="s">
        <v>2665</v>
      </c>
      <c r="E152">
        <v>73</v>
      </c>
      <c r="F152">
        <v>2022014</v>
      </c>
      <c r="G152" t="s">
        <v>2629</v>
      </c>
      <c r="H152">
        <v>2022003</v>
      </c>
      <c r="I152">
        <v>9</v>
      </c>
      <c r="J152">
        <v>8</v>
      </c>
    </row>
    <row r="153" spans="1:10" x14ac:dyDescent="0.3">
      <c r="A153" t="s">
        <v>25</v>
      </c>
      <c r="B153" s="1">
        <v>44674</v>
      </c>
      <c r="C153" t="s">
        <v>2676</v>
      </c>
      <c r="D153" t="s">
        <v>2665</v>
      </c>
      <c r="E153">
        <v>73</v>
      </c>
      <c r="F153">
        <v>2022017</v>
      </c>
      <c r="G153" t="s">
        <v>2629</v>
      </c>
      <c r="H153">
        <v>2022004</v>
      </c>
      <c r="I153">
        <v>9</v>
      </c>
      <c r="J153">
        <v>3</v>
      </c>
    </row>
    <row r="154" spans="1:10" x14ac:dyDescent="0.3">
      <c r="A154" t="s">
        <v>2677</v>
      </c>
      <c r="B154" s="1">
        <v>43836</v>
      </c>
      <c r="C154" t="s">
        <v>2678</v>
      </c>
      <c r="D154" t="s">
        <v>2679</v>
      </c>
      <c r="E154">
        <v>74</v>
      </c>
      <c r="F154">
        <v>2020002</v>
      </c>
      <c r="G154" t="s">
        <v>2629</v>
      </c>
      <c r="H154">
        <v>2020001</v>
      </c>
      <c r="I154">
        <v>8</v>
      </c>
      <c r="J154" t="e">
        <v>#N/A</v>
      </c>
    </row>
    <row r="155" spans="1:10" x14ac:dyDescent="0.3">
      <c r="A155" t="s">
        <v>658</v>
      </c>
      <c r="B155" s="1">
        <v>44042</v>
      </c>
      <c r="C155" t="s">
        <v>2680</v>
      </c>
      <c r="D155" t="s">
        <v>2679</v>
      </c>
      <c r="E155">
        <v>74</v>
      </c>
      <c r="F155">
        <v>2020031</v>
      </c>
      <c r="G155" t="s">
        <v>2629</v>
      </c>
      <c r="H155">
        <v>2020007</v>
      </c>
      <c r="I155">
        <v>8</v>
      </c>
      <c r="J155">
        <v>5</v>
      </c>
    </row>
    <row r="156" spans="1:10" x14ac:dyDescent="0.3">
      <c r="A156" t="s">
        <v>644</v>
      </c>
      <c r="B156" s="1">
        <v>44055</v>
      </c>
      <c r="C156" t="s">
        <v>2681</v>
      </c>
      <c r="D156" t="s">
        <v>2679</v>
      </c>
      <c r="E156">
        <v>74</v>
      </c>
      <c r="F156">
        <v>2020033</v>
      </c>
      <c r="G156" t="s">
        <v>2629</v>
      </c>
      <c r="H156">
        <v>2020008</v>
      </c>
      <c r="I156">
        <v>8</v>
      </c>
      <c r="J156" t="e">
        <v>#N/A</v>
      </c>
    </row>
    <row r="157" spans="1:10" x14ac:dyDescent="0.3">
      <c r="A157" t="s">
        <v>599</v>
      </c>
      <c r="B157" s="1">
        <v>44110</v>
      </c>
      <c r="C157" t="s">
        <v>2682</v>
      </c>
      <c r="D157" t="s">
        <v>2679</v>
      </c>
      <c r="E157">
        <v>74</v>
      </c>
      <c r="F157">
        <v>2020041</v>
      </c>
      <c r="G157" t="s">
        <v>2629</v>
      </c>
      <c r="H157">
        <v>2020010</v>
      </c>
      <c r="I157">
        <v>8</v>
      </c>
      <c r="J157" t="e">
        <v>#N/A</v>
      </c>
    </row>
    <row r="158" spans="1:10" x14ac:dyDescent="0.3">
      <c r="A158" t="s">
        <v>574</v>
      </c>
      <c r="B158" s="1">
        <v>44144</v>
      </c>
      <c r="C158" t="s">
        <v>2683</v>
      </c>
      <c r="D158" t="s">
        <v>2679</v>
      </c>
      <c r="E158">
        <v>74</v>
      </c>
      <c r="F158">
        <v>2020046</v>
      </c>
      <c r="G158" t="s">
        <v>2629</v>
      </c>
      <c r="H158">
        <v>2020011</v>
      </c>
      <c r="I158">
        <v>8</v>
      </c>
      <c r="J158">
        <v>7</v>
      </c>
    </row>
    <row r="159" spans="1:10" x14ac:dyDescent="0.3">
      <c r="A159" t="s">
        <v>494</v>
      </c>
      <c r="B159" s="1">
        <v>44220</v>
      </c>
      <c r="C159" t="s">
        <v>2684</v>
      </c>
      <c r="D159" t="s">
        <v>2679</v>
      </c>
      <c r="E159">
        <v>74</v>
      </c>
      <c r="F159">
        <v>2021005</v>
      </c>
      <c r="G159" t="s">
        <v>2629</v>
      </c>
      <c r="H159">
        <v>2021001</v>
      </c>
      <c r="I159">
        <v>8</v>
      </c>
      <c r="J159" t="e">
        <v>#N/A</v>
      </c>
    </row>
    <row r="160" spans="1:10" x14ac:dyDescent="0.3">
      <c r="A160" t="s">
        <v>386</v>
      </c>
      <c r="B160" s="1">
        <v>44320</v>
      </c>
      <c r="C160" t="s">
        <v>2685</v>
      </c>
      <c r="D160" t="s">
        <v>2679</v>
      </c>
      <c r="E160">
        <v>74</v>
      </c>
      <c r="F160">
        <v>2021019</v>
      </c>
      <c r="G160" t="s">
        <v>2629</v>
      </c>
      <c r="H160">
        <v>2021005</v>
      </c>
      <c r="I160">
        <v>8</v>
      </c>
      <c r="J160" t="e">
        <v>#N/A</v>
      </c>
    </row>
    <row r="161" spans="1:10" x14ac:dyDescent="0.3">
      <c r="A161" t="s">
        <v>383</v>
      </c>
      <c r="B161" s="1">
        <v>44321</v>
      </c>
      <c r="C161" t="s">
        <v>2686</v>
      </c>
      <c r="D161" t="s">
        <v>2679</v>
      </c>
      <c r="E161">
        <v>74</v>
      </c>
      <c r="F161">
        <v>2021019</v>
      </c>
      <c r="G161" t="s">
        <v>2629</v>
      </c>
      <c r="H161">
        <v>2021005</v>
      </c>
      <c r="I161">
        <v>8</v>
      </c>
      <c r="J161" t="e">
        <v>#N/A</v>
      </c>
    </row>
    <row r="162" spans="1:10" x14ac:dyDescent="0.3">
      <c r="A162" t="s">
        <v>379</v>
      </c>
      <c r="B162" s="1">
        <v>44328</v>
      </c>
      <c r="C162" t="s">
        <v>2687</v>
      </c>
      <c r="D162" t="s">
        <v>2679</v>
      </c>
      <c r="E162">
        <v>74</v>
      </c>
      <c r="F162">
        <v>2021020</v>
      </c>
      <c r="G162" t="s">
        <v>2629</v>
      </c>
      <c r="H162">
        <v>2021005</v>
      </c>
      <c r="I162">
        <v>8</v>
      </c>
      <c r="J162">
        <v>8</v>
      </c>
    </row>
    <row r="163" spans="1:10" x14ac:dyDescent="0.3">
      <c r="A163" t="s">
        <v>351</v>
      </c>
      <c r="B163" s="1">
        <v>44351</v>
      </c>
      <c r="C163" t="s">
        <v>2688</v>
      </c>
      <c r="D163" t="s">
        <v>2679</v>
      </c>
      <c r="E163">
        <v>74</v>
      </c>
      <c r="F163">
        <v>2021023</v>
      </c>
      <c r="G163" t="s">
        <v>2629</v>
      </c>
      <c r="H163">
        <v>2021006</v>
      </c>
      <c r="I163">
        <v>8</v>
      </c>
      <c r="J163">
        <v>2</v>
      </c>
    </row>
    <row r="164" spans="1:10" x14ac:dyDescent="0.3">
      <c r="A164" t="s">
        <v>285</v>
      </c>
      <c r="B164" s="1">
        <v>44417</v>
      </c>
      <c r="C164" t="s">
        <v>2689</v>
      </c>
      <c r="D164" t="s">
        <v>2679</v>
      </c>
      <c r="E164">
        <v>74</v>
      </c>
      <c r="F164">
        <v>2021033</v>
      </c>
      <c r="G164" t="s">
        <v>2629</v>
      </c>
      <c r="H164">
        <v>2021008</v>
      </c>
      <c r="I164">
        <v>8</v>
      </c>
      <c r="J164" t="e">
        <v>#N/A</v>
      </c>
    </row>
    <row r="165" spans="1:10" x14ac:dyDescent="0.3">
      <c r="A165" t="s">
        <v>226</v>
      </c>
      <c r="B165" s="1">
        <v>44471</v>
      </c>
      <c r="C165" t="s">
        <v>2690</v>
      </c>
      <c r="D165" t="s">
        <v>2679</v>
      </c>
      <c r="E165">
        <v>74</v>
      </c>
      <c r="F165">
        <v>2021040</v>
      </c>
      <c r="G165" t="s">
        <v>2629</v>
      </c>
      <c r="H165">
        <v>2021010</v>
      </c>
      <c r="I165">
        <v>8</v>
      </c>
      <c r="J165" t="e">
        <v>#N/A</v>
      </c>
    </row>
    <row r="166" spans="1:10" x14ac:dyDescent="0.3">
      <c r="A166" t="s">
        <v>181</v>
      </c>
      <c r="B166" s="1">
        <v>44509</v>
      </c>
      <c r="C166" t="s">
        <v>2691</v>
      </c>
      <c r="D166" t="s">
        <v>2679</v>
      </c>
      <c r="E166">
        <v>74</v>
      </c>
      <c r="F166">
        <v>2021046</v>
      </c>
      <c r="G166" t="s">
        <v>2629</v>
      </c>
      <c r="H166">
        <v>2021011</v>
      </c>
      <c r="I166">
        <v>8</v>
      </c>
      <c r="J166">
        <v>5</v>
      </c>
    </row>
    <row r="167" spans="1:10" x14ac:dyDescent="0.3">
      <c r="A167" t="s">
        <v>117</v>
      </c>
      <c r="B167" s="1">
        <v>44576</v>
      </c>
      <c r="C167" t="s">
        <v>2692</v>
      </c>
      <c r="D167" t="s">
        <v>2679</v>
      </c>
      <c r="E167">
        <v>74</v>
      </c>
      <c r="F167">
        <v>2022003</v>
      </c>
      <c r="G167" t="s">
        <v>2629</v>
      </c>
      <c r="H167">
        <v>2022001</v>
      </c>
      <c r="I167">
        <v>8</v>
      </c>
      <c r="J167">
        <v>4</v>
      </c>
    </row>
    <row r="168" spans="1:10" x14ac:dyDescent="0.3">
      <c r="A168" t="s">
        <v>2693</v>
      </c>
      <c r="B168" s="1">
        <v>44583</v>
      </c>
      <c r="C168" t="s">
        <v>2694</v>
      </c>
      <c r="D168" t="s">
        <v>2679</v>
      </c>
      <c r="E168">
        <v>74</v>
      </c>
      <c r="F168">
        <v>2022004</v>
      </c>
      <c r="G168" t="s">
        <v>2629</v>
      </c>
      <c r="H168">
        <v>2022001</v>
      </c>
      <c r="I168">
        <v>8</v>
      </c>
      <c r="J168">
        <v>6</v>
      </c>
    </row>
    <row r="169" spans="1:10" x14ac:dyDescent="0.3">
      <c r="A169" t="s">
        <v>21</v>
      </c>
      <c r="B169" s="1">
        <v>44683</v>
      </c>
      <c r="C169" t="s">
        <v>2695</v>
      </c>
      <c r="D169" t="s">
        <v>2679</v>
      </c>
      <c r="E169">
        <v>74</v>
      </c>
      <c r="F169">
        <v>2022019</v>
      </c>
      <c r="G169" t="s">
        <v>2629</v>
      </c>
      <c r="H169">
        <v>2022005</v>
      </c>
      <c r="I169">
        <v>8</v>
      </c>
      <c r="J169" t="e">
        <v>#N/A</v>
      </c>
    </row>
    <row r="170" spans="1:10" x14ac:dyDescent="0.3">
      <c r="A170" t="s">
        <v>855</v>
      </c>
      <c r="B170" s="1">
        <v>43864</v>
      </c>
      <c r="C170" t="s">
        <v>2696</v>
      </c>
      <c r="D170" t="s">
        <v>2697</v>
      </c>
      <c r="E170">
        <v>75</v>
      </c>
      <c r="F170">
        <v>2020006</v>
      </c>
      <c r="G170" t="s">
        <v>2629</v>
      </c>
      <c r="H170">
        <v>2020002</v>
      </c>
      <c r="I170">
        <v>7</v>
      </c>
      <c r="J170">
        <v>9</v>
      </c>
    </row>
    <row r="171" spans="1:10" x14ac:dyDescent="0.3">
      <c r="A171" t="s">
        <v>758</v>
      </c>
      <c r="B171" s="1">
        <v>43951</v>
      </c>
      <c r="C171" t="s">
        <v>2698</v>
      </c>
      <c r="D171" t="s">
        <v>2697</v>
      </c>
      <c r="E171">
        <v>75</v>
      </c>
      <c r="F171">
        <v>2020018</v>
      </c>
      <c r="G171" t="s">
        <v>2629</v>
      </c>
      <c r="H171">
        <v>2020004</v>
      </c>
      <c r="I171">
        <v>7</v>
      </c>
      <c r="J171">
        <v>3</v>
      </c>
    </row>
    <row r="172" spans="1:10" x14ac:dyDescent="0.3">
      <c r="A172" t="s">
        <v>704</v>
      </c>
      <c r="B172" s="1">
        <v>44001</v>
      </c>
      <c r="C172" t="s">
        <v>2699</v>
      </c>
      <c r="D172" t="s">
        <v>2697</v>
      </c>
      <c r="E172">
        <v>75</v>
      </c>
      <c r="F172">
        <v>2020025</v>
      </c>
      <c r="G172" t="s">
        <v>2629</v>
      </c>
      <c r="H172">
        <v>2020006</v>
      </c>
      <c r="I172">
        <v>7</v>
      </c>
      <c r="J172">
        <v>2</v>
      </c>
    </row>
    <row r="173" spans="1:10" x14ac:dyDescent="0.3">
      <c r="A173" t="s">
        <v>688</v>
      </c>
      <c r="B173" s="1">
        <v>44015</v>
      </c>
      <c r="C173" t="s">
        <v>2700</v>
      </c>
      <c r="D173" t="s">
        <v>2697</v>
      </c>
      <c r="E173">
        <v>75</v>
      </c>
      <c r="F173">
        <v>2020027</v>
      </c>
      <c r="G173" t="s">
        <v>2629</v>
      </c>
      <c r="H173">
        <v>2020007</v>
      </c>
      <c r="I173">
        <v>7</v>
      </c>
      <c r="J173">
        <v>7</v>
      </c>
    </row>
    <row r="174" spans="1:10" x14ac:dyDescent="0.3">
      <c r="A174" t="s">
        <v>660</v>
      </c>
      <c r="B174" s="1">
        <v>44037</v>
      </c>
      <c r="C174" t="s">
        <v>2701</v>
      </c>
      <c r="D174" t="s">
        <v>2697</v>
      </c>
      <c r="E174">
        <v>75</v>
      </c>
      <c r="F174">
        <v>2020030</v>
      </c>
      <c r="G174" t="s">
        <v>2629</v>
      </c>
      <c r="H174">
        <v>2020007</v>
      </c>
      <c r="I174">
        <v>7</v>
      </c>
      <c r="J174" t="e">
        <v>#N/A</v>
      </c>
    </row>
    <row r="175" spans="1:10" x14ac:dyDescent="0.3">
      <c r="A175" t="s">
        <v>618</v>
      </c>
      <c r="B175" s="1">
        <v>44090</v>
      </c>
      <c r="C175" t="s">
        <v>2702</v>
      </c>
      <c r="D175" t="s">
        <v>2697</v>
      </c>
      <c r="E175">
        <v>75</v>
      </c>
      <c r="F175">
        <v>2020038</v>
      </c>
      <c r="G175" t="s">
        <v>2629</v>
      </c>
      <c r="H175">
        <v>2020009</v>
      </c>
      <c r="I175">
        <v>7</v>
      </c>
      <c r="J175">
        <v>4</v>
      </c>
    </row>
    <row r="176" spans="1:10" x14ac:dyDescent="0.3">
      <c r="A176" t="s">
        <v>598</v>
      </c>
      <c r="B176" s="1">
        <v>44110</v>
      </c>
      <c r="C176" t="s">
        <v>2703</v>
      </c>
      <c r="D176" t="s">
        <v>2697</v>
      </c>
      <c r="E176">
        <v>75</v>
      </c>
      <c r="F176">
        <v>2020041</v>
      </c>
      <c r="G176" t="s">
        <v>2629</v>
      </c>
      <c r="H176">
        <v>2020010</v>
      </c>
      <c r="I176">
        <v>7</v>
      </c>
      <c r="J176">
        <v>4</v>
      </c>
    </row>
    <row r="177" spans="1:10" x14ac:dyDescent="0.3">
      <c r="A177" t="s">
        <v>572</v>
      </c>
      <c r="B177" s="1">
        <v>44145</v>
      </c>
      <c r="C177" t="s">
        <v>2704</v>
      </c>
      <c r="D177" t="s">
        <v>2697</v>
      </c>
      <c r="E177">
        <v>75</v>
      </c>
      <c r="F177">
        <v>2020046</v>
      </c>
      <c r="G177" t="s">
        <v>2629</v>
      </c>
      <c r="H177">
        <v>2020011</v>
      </c>
      <c r="I177">
        <v>7</v>
      </c>
      <c r="J177">
        <v>2</v>
      </c>
    </row>
    <row r="178" spans="1:10" x14ac:dyDescent="0.3">
      <c r="A178" t="s">
        <v>558</v>
      </c>
      <c r="B178" s="1">
        <v>44159</v>
      </c>
      <c r="C178" t="s">
        <v>2705</v>
      </c>
      <c r="D178" t="s">
        <v>2697</v>
      </c>
      <c r="E178">
        <v>75</v>
      </c>
      <c r="F178">
        <v>2020048</v>
      </c>
      <c r="G178" t="s">
        <v>2629</v>
      </c>
      <c r="H178">
        <v>2020011</v>
      </c>
      <c r="I178">
        <v>7</v>
      </c>
      <c r="J178">
        <v>5</v>
      </c>
    </row>
    <row r="179" spans="1:10" x14ac:dyDescent="0.3">
      <c r="A179" t="s">
        <v>538</v>
      </c>
      <c r="B179" s="1">
        <v>44188</v>
      </c>
      <c r="C179" t="s">
        <v>2706</v>
      </c>
      <c r="D179" t="s">
        <v>2697</v>
      </c>
      <c r="E179">
        <v>75</v>
      </c>
      <c r="F179">
        <v>2020052</v>
      </c>
      <c r="G179" t="s">
        <v>2629</v>
      </c>
      <c r="H179">
        <v>2020012</v>
      </c>
      <c r="I179">
        <v>7</v>
      </c>
      <c r="J179">
        <v>3</v>
      </c>
    </row>
    <row r="180" spans="1:10" x14ac:dyDescent="0.3">
      <c r="A180" t="s">
        <v>432</v>
      </c>
      <c r="B180" s="1">
        <v>44274</v>
      </c>
      <c r="C180" t="s">
        <v>2707</v>
      </c>
      <c r="D180" t="s">
        <v>2697</v>
      </c>
      <c r="E180">
        <v>75</v>
      </c>
      <c r="F180">
        <v>2021012</v>
      </c>
      <c r="G180" t="s">
        <v>2629</v>
      </c>
      <c r="H180">
        <v>2021003</v>
      </c>
      <c r="I180">
        <v>7</v>
      </c>
      <c r="J180">
        <v>4</v>
      </c>
    </row>
    <row r="181" spans="1:10" x14ac:dyDescent="0.3">
      <c r="A181" t="s">
        <v>403</v>
      </c>
      <c r="B181" s="1">
        <v>44302</v>
      </c>
      <c r="C181" t="s">
        <v>2708</v>
      </c>
      <c r="D181" t="s">
        <v>2697</v>
      </c>
      <c r="E181">
        <v>75</v>
      </c>
      <c r="F181">
        <v>2021016</v>
      </c>
      <c r="G181" t="s">
        <v>2629</v>
      </c>
      <c r="H181">
        <v>2021004</v>
      </c>
      <c r="I181">
        <v>7</v>
      </c>
      <c r="J181">
        <v>8</v>
      </c>
    </row>
    <row r="182" spans="1:10" x14ac:dyDescent="0.3">
      <c r="A182" t="s">
        <v>396</v>
      </c>
      <c r="B182" s="1">
        <v>44307</v>
      </c>
      <c r="C182" t="s">
        <v>2709</v>
      </c>
      <c r="D182" t="s">
        <v>2697</v>
      </c>
      <c r="E182">
        <v>75</v>
      </c>
      <c r="F182">
        <v>2021017</v>
      </c>
      <c r="G182" t="s">
        <v>2629</v>
      </c>
      <c r="H182">
        <v>2021004</v>
      </c>
      <c r="I182">
        <v>7</v>
      </c>
      <c r="J182">
        <v>10</v>
      </c>
    </row>
    <row r="183" spans="1:10" x14ac:dyDescent="0.3">
      <c r="A183" t="s">
        <v>283</v>
      </c>
      <c r="B183" s="1">
        <v>44417</v>
      </c>
      <c r="C183" t="s">
        <v>2710</v>
      </c>
      <c r="D183" t="s">
        <v>2697</v>
      </c>
      <c r="E183">
        <v>75</v>
      </c>
      <c r="F183">
        <v>2021033</v>
      </c>
      <c r="G183" t="s">
        <v>2629</v>
      </c>
      <c r="H183">
        <v>2021008</v>
      </c>
      <c r="I183">
        <v>7</v>
      </c>
      <c r="J183">
        <v>3</v>
      </c>
    </row>
    <row r="184" spans="1:10" x14ac:dyDescent="0.3">
      <c r="A184" t="s">
        <v>279</v>
      </c>
      <c r="B184" s="1">
        <v>44422</v>
      </c>
      <c r="C184" t="s">
        <v>2711</v>
      </c>
      <c r="D184" t="s">
        <v>2697</v>
      </c>
      <c r="E184">
        <v>75</v>
      </c>
      <c r="F184">
        <v>2021033</v>
      </c>
      <c r="G184" t="s">
        <v>2629</v>
      </c>
      <c r="H184">
        <v>2021008</v>
      </c>
      <c r="I184">
        <v>7</v>
      </c>
      <c r="J184">
        <v>2</v>
      </c>
    </row>
    <row r="185" spans="1:10" x14ac:dyDescent="0.3">
      <c r="A185" t="s">
        <v>175</v>
      </c>
      <c r="B185" s="1">
        <v>44520</v>
      </c>
      <c r="C185" t="s">
        <v>2712</v>
      </c>
      <c r="D185" t="s">
        <v>2697</v>
      </c>
      <c r="E185">
        <v>75</v>
      </c>
      <c r="F185">
        <v>2021047</v>
      </c>
      <c r="G185" t="s">
        <v>2629</v>
      </c>
      <c r="H185">
        <v>2021011</v>
      </c>
      <c r="I185">
        <v>7</v>
      </c>
      <c r="J185" t="e">
        <v>#N/A</v>
      </c>
    </row>
    <row r="186" spans="1:10" x14ac:dyDescent="0.3">
      <c r="A186" t="s">
        <v>138</v>
      </c>
      <c r="B186" s="1">
        <v>44558</v>
      </c>
      <c r="C186" t="s">
        <v>2713</v>
      </c>
      <c r="D186" t="s">
        <v>2697</v>
      </c>
      <c r="E186">
        <v>75</v>
      </c>
      <c r="F186">
        <v>2021053</v>
      </c>
      <c r="G186" t="s">
        <v>2629</v>
      </c>
      <c r="H186">
        <v>2021012</v>
      </c>
      <c r="I186">
        <v>7</v>
      </c>
      <c r="J186">
        <v>2</v>
      </c>
    </row>
    <row r="187" spans="1:10" x14ac:dyDescent="0.3">
      <c r="A187" t="s">
        <v>85</v>
      </c>
      <c r="B187" s="1">
        <v>44604</v>
      </c>
      <c r="C187" t="s">
        <v>2714</v>
      </c>
      <c r="D187" t="s">
        <v>2697</v>
      </c>
      <c r="E187">
        <v>75</v>
      </c>
      <c r="F187">
        <v>2022007</v>
      </c>
      <c r="G187" t="s">
        <v>2629</v>
      </c>
      <c r="H187">
        <v>2022002</v>
      </c>
      <c r="I187">
        <v>7</v>
      </c>
      <c r="J187">
        <v>8</v>
      </c>
    </row>
    <row r="188" spans="1:10" x14ac:dyDescent="0.3">
      <c r="A188" t="s">
        <v>27</v>
      </c>
      <c r="B188" s="1">
        <v>44673</v>
      </c>
      <c r="C188" t="s">
        <v>2715</v>
      </c>
      <c r="D188" t="s">
        <v>2697</v>
      </c>
      <c r="E188">
        <v>75</v>
      </c>
      <c r="F188">
        <v>2022017</v>
      </c>
      <c r="G188" t="s">
        <v>2629</v>
      </c>
      <c r="H188">
        <v>2022004</v>
      </c>
      <c r="I188">
        <v>7</v>
      </c>
      <c r="J188">
        <v>3</v>
      </c>
    </row>
    <row r="189" spans="1:10" x14ac:dyDescent="0.3">
      <c r="A189" t="s">
        <v>4</v>
      </c>
      <c r="B189" s="1">
        <v>44721</v>
      </c>
      <c r="C189" t="s">
        <v>2716</v>
      </c>
      <c r="D189" t="s">
        <v>2697</v>
      </c>
      <c r="E189">
        <v>75</v>
      </c>
      <c r="F189">
        <v>2022024</v>
      </c>
      <c r="G189" t="s">
        <v>2629</v>
      </c>
      <c r="H189">
        <v>2022006</v>
      </c>
      <c r="I189">
        <v>7</v>
      </c>
      <c r="J189">
        <v>5</v>
      </c>
    </row>
    <row r="190" spans="1:10" x14ac:dyDescent="0.3">
      <c r="A190" t="s">
        <v>2717</v>
      </c>
      <c r="B190" s="1">
        <v>44750</v>
      </c>
      <c r="C190" t="s">
        <v>2718</v>
      </c>
      <c r="D190" t="s">
        <v>2697</v>
      </c>
      <c r="E190">
        <v>75</v>
      </c>
      <c r="F190">
        <v>2022028</v>
      </c>
      <c r="G190" t="s">
        <v>2629</v>
      </c>
      <c r="H190">
        <v>2022007</v>
      </c>
      <c r="I190">
        <v>7</v>
      </c>
      <c r="J190" t="e">
        <v>#N/A</v>
      </c>
    </row>
    <row r="191" spans="1:10" x14ac:dyDescent="0.3">
      <c r="A191" t="s">
        <v>646</v>
      </c>
      <c r="B191" s="1">
        <v>44053</v>
      </c>
      <c r="C191" t="s">
        <v>2719</v>
      </c>
      <c r="D191" t="s">
        <v>2720</v>
      </c>
      <c r="E191">
        <v>76</v>
      </c>
      <c r="F191">
        <v>2020033</v>
      </c>
      <c r="G191" t="s">
        <v>2629</v>
      </c>
      <c r="H191">
        <v>2020008</v>
      </c>
      <c r="I191">
        <v>6</v>
      </c>
      <c r="J191">
        <v>9</v>
      </c>
    </row>
    <row r="192" spans="1:10" x14ac:dyDescent="0.3">
      <c r="A192" t="s">
        <v>508</v>
      </c>
      <c r="B192" s="1">
        <v>44210</v>
      </c>
      <c r="C192" t="s">
        <v>2721</v>
      </c>
      <c r="D192" t="s">
        <v>2720</v>
      </c>
      <c r="E192">
        <v>76</v>
      </c>
      <c r="F192">
        <v>2021003</v>
      </c>
      <c r="G192" t="s">
        <v>2629</v>
      </c>
      <c r="H192">
        <v>2021001</v>
      </c>
      <c r="I192">
        <v>6</v>
      </c>
      <c r="J192">
        <v>3</v>
      </c>
    </row>
    <row r="193" spans="1:10" x14ac:dyDescent="0.3">
      <c r="A193" t="s">
        <v>479</v>
      </c>
      <c r="B193" s="1">
        <v>44231</v>
      </c>
      <c r="C193" t="s">
        <v>2722</v>
      </c>
      <c r="D193" t="s">
        <v>2720</v>
      </c>
      <c r="E193">
        <v>76</v>
      </c>
      <c r="F193">
        <v>2021006</v>
      </c>
      <c r="G193" t="s">
        <v>2629</v>
      </c>
      <c r="H193">
        <v>2021002</v>
      </c>
      <c r="I193">
        <v>6</v>
      </c>
      <c r="J193">
        <v>5</v>
      </c>
    </row>
    <row r="194" spans="1:10" x14ac:dyDescent="0.3">
      <c r="A194" t="s">
        <v>471</v>
      </c>
      <c r="B194" s="1">
        <v>44238</v>
      </c>
      <c r="C194" t="s">
        <v>2723</v>
      </c>
      <c r="D194" t="s">
        <v>2720</v>
      </c>
      <c r="E194">
        <v>76</v>
      </c>
      <c r="F194">
        <v>2021007</v>
      </c>
      <c r="G194" t="s">
        <v>2629</v>
      </c>
      <c r="H194">
        <v>2021002</v>
      </c>
      <c r="I194">
        <v>6</v>
      </c>
      <c r="J194">
        <v>2</v>
      </c>
    </row>
    <row r="195" spans="1:10" x14ac:dyDescent="0.3">
      <c r="A195" t="s">
        <v>392</v>
      </c>
      <c r="B195" s="1">
        <v>44315</v>
      </c>
      <c r="C195" t="s">
        <v>2724</v>
      </c>
      <c r="D195" t="s">
        <v>2720</v>
      </c>
      <c r="E195">
        <v>76</v>
      </c>
      <c r="F195">
        <v>2021018</v>
      </c>
      <c r="G195" t="s">
        <v>2629</v>
      </c>
      <c r="H195">
        <v>2021004</v>
      </c>
      <c r="I195">
        <v>6</v>
      </c>
      <c r="J195" t="e">
        <v>#N/A</v>
      </c>
    </row>
    <row r="196" spans="1:10" x14ac:dyDescent="0.3">
      <c r="A196" t="s">
        <v>347</v>
      </c>
      <c r="B196" s="1">
        <v>44357</v>
      </c>
      <c r="C196" t="s">
        <v>2725</v>
      </c>
      <c r="D196" t="s">
        <v>2720</v>
      </c>
      <c r="E196">
        <v>76</v>
      </c>
      <c r="F196">
        <v>2021024</v>
      </c>
      <c r="G196" t="s">
        <v>2629</v>
      </c>
      <c r="H196">
        <v>2021006</v>
      </c>
      <c r="I196">
        <v>6</v>
      </c>
      <c r="J196" t="e">
        <v>#N/A</v>
      </c>
    </row>
    <row r="197" spans="1:10" x14ac:dyDescent="0.3">
      <c r="A197" t="s">
        <v>333</v>
      </c>
      <c r="B197" s="1">
        <v>44368</v>
      </c>
      <c r="C197" t="s">
        <v>2726</v>
      </c>
      <c r="D197" t="s">
        <v>2720</v>
      </c>
      <c r="E197">
        <v>76</v>
      </c>
      <c r="F197">
        <v>2021026</v>
      </c>
      <c r="G197" t="s">
        <v>2629</v>
      </c>
      <c r="H197">
        <v>2021006</v>
      </c>
      <c r="I197">
        <v>6</v>
      </c>
      <c r="J197">
        <v>7</v>
      </c>
    </row>
    <row r="198" spans="1:10" x14ac:dyDescent="0.3">
      <c r="A198" t="s">
        <v>280</v>
      </c>
      <c r="B198" s="1">
        <v>44421</v>
      </c>
      <c r="C198" t="s">
        <v>2727</v>
      </c>
      <c r="D198" t="s">
        <v>2720</v>
      </c>
      <c r="E198">
        <v>76</v>
      </c>
      <c r="F198">
        <v>2021033</v>
      </c>
      <c r="G198" t="s">
        <v>2629</v>
      </c>
      <c r="H198">
        <v>2021008</v>
      </c>
      <c r="I198">
        <v>6</v>
      </c>
      <c r="J198">
        <v>13</v>
      </c>
    </row>
    <row r="199" spans="1:10" x14ac:dyDescent="0.3">
      <c r="A199" t="s">
        <v>172</v>
      </c>
      <c r="B199" s="1">
        <v>44524</v>
      </c>
      <c r="C199" t="s">
        <v>2728</v>
      </c>
      <c r="D199" t="s">
        <v>2720</v>
      </c>
      <c r="E199">
        <v>76</v>
      </c>
      <c r="F199">
        <v>2021048</v>
      </c>
      <c r="G199" t="s">
        <v>2629</v>
      </c>
      <c r="H199">
        <v>2021011</v>
      </c>
      <c r="I199">
        <v>6</v>
      </c>
      <c r="J199">
        <v>2</v>
      </c>
    </row>
    <row r="200" spans="1:10" x14ac:dyDescent="0.3">
      <c r="A200" t="s">
        <v>152</v>
      </c>
      <c r="B200" s="1">
        <v>44542</v>
      </c>
      <c r="C200" t="s">
        <v>2729</v>
      </c>
      <c r="D200" t="s">
        <v>2720</v>
      </c>
      <c r="E200">
        <v>76</v>
      </c>
      <c r="F200">
        <v>2021051</v>
      </c>
      <c r="G200" t="s">
        <v>2629</v>
      </c>
      <c r="H200">
        <v>2021012</v>
      </c>
      <c r="I200">
        <v>6</v>
      </c>
      <c r="J200">
        <v>4</v>
      </c>
    </row>
    <row r="201" spans="1:10" x14ac:dyDescent="0.3">
      <c r="A201" t="s">
        <v>22</v>
      </c>
      <c r="B201" s="1">
        <v>44683</v>
      </c>
      <c r="C201" t="s">
        <v>2730</v>
      </c>
      <c r="D201" t="s">
        <v>2720</v>
      </c>
      <c r="E201">
        <v>76</v>
      </c>
      <c r="F201">
        <v>2022019</v>
      </c>
      <c r="G201" t="s">
        <v>2629</v>
      </c>
      <c r="H201">
        <v>2022005</v>
      </c>
      <c r="I201">
        <v>6</v>
      </c>
      <c r="J201">
        <v>4</v>
      </c>
    </row>
    <row r="202" spans="1:10" x14ac:dyDescent="0.3">
      <c r="A202" t="s">
        <v>903</v>
      </c>
      <c r="B202" s="1">
        <v>43829</v>
      </c>
      <c r="C202" t="s">
        <v>2731</v>
      </c>
      <c r="D202" t="s">
        <v>2732</v>
      </c>
      <c r="E202">
        <v>77</v>
      </c>
      <c r="F202">
        <v>2019053</v>
      </c>
      <c r="G202" t="s">
        <v>2629</v>
      </c>
      <c r="H202">
        <v>2019012</v>
      </c>
      <c r="I202">
        <v>5</v>
      </c>
      <c r="J202" t="e">
        <v>#N/A</v>
      </c>
    </row>
    <row r="203" spans="1:10" x14ac:dyDescent="0.3">
      <c r="A203" t="s">
        <v>862</v>
      </c>
      <c r="B203" s="1">
        <v>43854</v>
      </c>
      <c r="C203" t="s">
        <v>2733</v>
      </c>
      <c r="D203" t="s">
        <v>2732</v>
      </c>
      <c r="E203">
        <v>77</v>
      </c>
      <c r="F203">
        <v>2020004</v>
      </c>
      <c r="G203" t="s">
        <v>2629</v>
      </c>
      <c r="H203">
        <v>2020001</v>
      </c>
      <c r="I203">
        <v>5</v>
      </c>
      <c r="J203">
        <v>6</v>
      </c>
    </row>
    <row r="204" spans="1:10" x14ac:dyDescent="0.3">
      <c r="A204" t="s">
        <v>693</v>
      </c>
      <c r="B204" s="1">
        <v>44012</v>
      </c>
      <c r="C204" t="s">
        <v>2734</v>
      </c>
      <c r="D204" t="s">
        <v>2732</v>
      </c>
      <c r="E204">
        <v>77</v>
      </c>
      <c r="F204">
        <v>2020027</v>
      </c>
      <c r="G204" t="s">
        <v>2629</v>
      </c>
      <c r="H204">
        <v>2020006</v>
      </c>
      <c r="I204">
        <v>5</v>
      </c>
      <c r="J204">
        <v>3</v>
      </c>
    </row>
    <row r="205" spans="1:10" x14ac:dyDescent="0.3">
      <c r="A205" t="s">
        <v>685</v>
      </c>
      <c r="B205" s="1">
        <v>44019</v>
      </c>
      <c r="C205" t="s">
        <v>2735</v>
      </c>
      <c r="D205" t="s">
        <v>2732</v>
      </c>
      <c r="E205">
        <v>77</v>
      </c>
      <c r="F205">
        <v>2020028</v>
      </c>
      <c r="G205" t="s">
        <v>2629</v>
      </c>
      <c r="H205">
        <v>2020007</v>
      </c>
      <c r="I205">
        <v>5</v>
      </c>
      <c r="J205">
        <v>5</v>
      </c>
    </row>
    <row r="206" spans="1:10" x14ac:dyDescent="0.3">
      <c r="A206" t="s">
        <v>673</v>
      </c>
      <c r="B206" s="1">
        <v>44028</v>
      </c>
      <c r="C206" t="s">
        <v>2736</v>
      </c>
      <c r="D206" t="s">
        <v>2732</v>
      </c>
      <c r="E206">
        <v>77</v>
      </c>
      <c r="F206">
        <v>2020029</v>
      </c>
      <c r="G206" t="s">
        <v>2629</v>
      </c>
      <c r="H206">
        <v>2020007</v>
      </c>
      <c r="I206">
        <v>5</v>
      </c>
      <c r="J206" t="e">
        <v>#N/A</v>
      </c>
    </row>
    <row r="207" spans="1:10" x14ac:dyDescent="0.3">
      <c r="A207" t="s">
        <v>632</v>
      </c>
      <c r="B207" s="1">
        <v>44068</v>
      </c>
      <c r="C207" t="s">
        <v>2737</v>
      </c>
      <c r="D207" t="s">
        <v>2732</v>
      </c>
      <c r="E207">
        <v>77</v>
      </c>
      <c r="F207">
        <v>2020035</v>
      </c>
      <c r="G207" t="s">
        <v>2629</v>
      </c>
      <c r="H207">
        <v>2020008</v>
      </c>
      <c r="I207">
        <v>5</v>
      </c>
      <c r="J207" t="e">
        <v>#N/A</v>
      </c>
    </row>
    <row r="208" spans="1:10" x14ac:dyDescent="0.3">
      <c r="A208" t="s">
        <v>628</v>
      </c>
      <c r="B208" s="1">
        <v>44071</v>
      </c>
      <c r="C208" t="s">
        <v>2738</v>
      </c>
      <c r="D208" t="s">
        <v>2732</v>
      </c>
      <c r="E208">
        <v>77</v>
      </c>
      <c r="F208">
        <v>2020035</v>
      </c>
      <c r="G208" t="s">
        <v>2629</v>
      </c>
      <c r="H208">
        <v>2020008</v>
      </c>
      <c r="I208">
        <v>5</v>
      </c>
      <c r="J208" t="e">
        <v>#N/A</v>
      </c>
    </row>
    <row r="209" spans="1:10" x14ac:dyDescent="0.3">
      <c r="A209" t="s">
        <v>590</v>
      </c>
      <c r="B209" s="1">
        <v>44120</v>
      </c>
      <c r="C209" t="s">
        <v>2739</v>
      </c>
      <c r="D209" t="s">
        <v>2732</v>
      </c>
      <c r="E209">
        <v>77</v>
      </c>
      <c r="F209">
        <v>2020042</v>
      </c>
      <c r="G209" t="s">
        <v>2629</v>
      </c>
      <c r="H209">
        <v>2020010</v>
      </c>
      <c r="I209">
        <v>5</v>
      </c>
      <c r="J209" t="e">
        <v>#N/A</v>
      </c>
    </row>
    <row r="210" spans="1:10" x14ac:dyDescent="0.3">
      <c r="A210" t="s">
        <v>525</v>
      </c>
      <c r="B210" s="1">
        <v>44201</v>
      </c>
      <c r="C210" t="s">
        <v>2740</v>
      </c>
      <c r="D210" t="s">
        <v>2732</v>
      </c>
      <c r="E210">
        <v>77</v>
      </c>
      <c r="F210">
        <v>2021002</v>
      </c>
      <c r="G210" t="s">
        <v>2629</v>
      </c>
      <c r="H210">
        <v>2021001</v>
      </c>
      <c r="I210">
        <v>5</v>
      </c>
      <c r="J210">
        <v>6</v>
      </c>
    </row>
    <row r="211" spans="1:10" x14ac:dyDescent="0.3">
      <c r="A211" t="s">
        <v>354</v>
      </c>
      <c r="B211" s="1">
        <v>44350</v>
      </c>
      <c r="C211" t="s">
        <v>2741</v>
      </c>
      <c r="D211" t="s">
        <v>2732</v>
      </c>
      <c r="E211">
        <v>77</v>
      </c>
      <c r="F211">
        <v>2021023</v>
      </c>
      <c r="G211" t="s">
        <v>2629</v>
      </c>
      <c r="H211">
        <v>2021006</v>
      </c>
      <c r="I211">
        <v>5</v>
      </c>
      <c r="J211">
        <v>3</v>
      </c>
    </row>
    <row r="212" spans="1:10" x14ac:dyDescent="0.3">
      <c r="A212" t="s">
        <v>309</v>
      </c>
      <c r="B212" s="1">
        <v>44389</v>
      </c>
      <c r="C212" t="s">
        <v>2742</v>
      </c>
      <c r="D212" t="s">
        <v>2732</v>
      </c>
      <c r="E212">
        <v>77</v>
      </c>
      <c r="F212">
        <v>2021029</v>
      </c>
      <c r="G212" t="s">
        <v>2629</v>
      </c>
      <c r="H212">
        <v>2021007</v>
      </c>
      <c r="I212">
        <v>5</v>
      </c>
      <c r="J212" t="e">
        <v>#N/A</v>
      </c>
    </row>
    <row r="213" spans="1:10" x14ac:dyDescent="0.3">
      <c r="A213" t="s">
        <v>288</v>
      </c>
      <c r="B213" s="1">
        <v>44415</v>
      </c>
      <c r="C213" t="s">
        <v>2743</v>
      </c>
      <c r="D213" t="s">
        <v>2732</v>
      </c>
      <c r="E213">
        <v>77</v>
      </c>
      <c r="F213">
        <v>2021032</v>
      </c>
      <c r="G213" t="s">
        <v>2629</v>
      </c>
      <c r="H213">
        <v>2021008</v>
      </c>
      <c r="I213">
        <v>5</v>
      </c>
      <c r="J213" t="e">
        <v>#N/A</v>
      </c>
    </row>
    <row r="214" spans="1:10" x14ac:dyDescent="0.3">
      <c r="A214" t="s">
        <v>269</v>
      </c>
      <c r="B214" s="1">
        <v>44429</v>
      </c>
      <c r="C214" t="s">
        <v>2744</v>
      </c>
      <c r="D214" t="s">
        <v>2732</v>
      </c>
      <c r="E214">
        <v>77</v>
      </c>
      <c r="F214">
        <v>2021034</v>
      </c>
      <c r="G214" t="s">
        <v>2629</v>
      </c>
      <c r="H214">
        <v>2021008</v>
      </c>
      <c r="I214">
        <v>5</v>
      </c>
      <c r="J214" t="e">
        <v>#N/A</v>
      </c>
    </row>
    <row r="215" spans="1:10" x14ac:dyDescent="0.3">
      <c r="A215" t="s">
        <v>248</v>
      </c>
      <c r="B215" s="1">
        <v>44448</v>
      </c>
      <c r="C215" t="s">
        <v>2745</v>
      </c>
      <c r="D215" t="s">
        <v>2732</v>
      </c>
      <c r="E215">
        <v>77</v>
      </c>
      <c r="F215">
        <v>2021037</v>
      </c>
      <c r="G215" t="s">
        <v>2629</v>
      </c>
      <c r="H215">
        <v>2021009</v>
      </c>
      <c r="I215">
        <v>5</v>
      </c>
      <c r="J215" t="e">
        <v>#N/A</v>
      </c>
    </row>
    <row r="216" spans="1:10" x14ac:dyDescent="0.3">
      <c r="A216" t="s">
        <v>239</v>
      </c>
      <c r="B216" s="1">
        <v>44458</v>
      </c>
      <c r="C216" t="s">
        <v>2746</v>
      </c>
      <c r="D216" t="s">
        <v>2732</v>
      </c>
      <c r="E216">
        <v>77</v>
      </c>
      <c r="F216">
        <v>2021039</v>
      </c>
      <c r="G216" t="s">
        <v>2629</v>
      </c>
      <c r="H216">
        <v>2021009</v>
      </c>
      <c r="I216">
        <v>5</v>
      </c>
      <c r="J216">
        <v>5</v>
      </c>
    </row>
    <row r="217" spans="1:10" x14ac:dyDescent="0.3">
      <c r="A217" t="s">
        <v>166</v>
      </c>
      <c r="B217" s="1">
        <v>44529</v>
      </c>
      <c r="C217" t="s">
        <v>2747</v>
      </c>
      <c r="D217" t="s">
        <v>2732</v>
      </c>
      <c r="E217">
        <v>77</v>
      </c>
      <c r="F217">
        <v>2021049</v>
      </c>
      <c r="G217" t="s">
        <v>2629</v>
      </c>
      <c r="H217">
        <v>2021011</v>
      </c>
      <c r="I217">
        <v>5</v>
      </c>
      <c r="J217">
        <v>4</v>
      </c>
    </row>
    <row r="218" spans="1:10" x14ac:dyDescent="0.3">
      <c r="A218" t="s">
        <v>107</v>
      </c>
      <c r="B218" s="1">
        <v>44580</v>
      </c>
      <c r="C218" t="s">
        <v>2748</v>
      </c>
      <c r="D218" t="s">
        <v>2732</v>
      </c>
      <c r="E218">
        <v>77</v>
      </c>
      <c r="F218">
        <v>2022004</v>
      </c>
      <c r="G218" t="s">
        <v>2629</v>
      </c>
      <c r="H218">
        <v>2022001</v>
      </c>
      <c r="I218">
        <v>5</v>
      </c>
      <c r="J218" t="e">
        <v>#N/A</v>
      </c>
    </row>
    <row r="219" spans="1:10" x14ac:dyDescent="0.3">
      <c r="A219" t="s">
        <v>105</v>
      </c>
      <c r="B219" s="1">
        <v>44581</v>
      </c>
      <c r="C219" t="s">
        <v>2749</v>
      </c>
      <c r="D219" t="s">
        <v>2732</v>
      </c>
      <c r="E219">
        <v>77</v>
      </c>
      <c r="F219">
        <v>2022004</v>
      </c>
      <c r="G219" t="s">
        <v>2629</v>
      </c>
      <c r="H219">
        <v>2022001</v>
      </c>
      <c r="I219">
        <v>5</v>
      </c>
      <c r="J219">
        <v>4</v>
      </c>
    </row>
    <row r="220" spans="1:10" x14ac:dyDescent="0.3">
      <c r="A220" t="s">
        <v>30</v>
      </c>
      <c r="B220" s="1">
        <v>44666</v>
      </c>
      <c r="C220" t="s">
        <v>2750</v>
      </c>
      <c r="D220" t="s">
        <v>2732</v>
      </c>
      <c r="E220">
        <v>77</v>
      </c>
      <c r="F220">
        <v>2022016</v>
      </c>
      <c r="G220" t="s">
        <v>2629</v>
      </c>
      <c r="H220">
        <v>2022004</v>
      </c>
      <c r="I220">
        <v>5</v>
      </c>
      <c r="J220">
        <v>7</v>
      </c>
    </row>
    <row r="221" spans="1:10" x14ac:dyDescent="0.3">
      <c r="A221" t="s">
        <v>779</v>
      </c>
      <c r="B221" s="1">
        <v>43940</v>
      </c>
      <c r="C221" t="s">
        <v>2751</v>
      </c>
      <c r="D221" t="s">
        <v>2752</v>
      </c>
      <c r="E221">
        <v>78</v>
      </c>
      <c r="F221">
        <v>2020017</v>
      </c>
      <c r="G221" t="s">
        <v>2629</v>
      </c>
      <c r="H221">
        <v>2020004</v>
      </c>
      <c r="I221">
        <v>4</v>
      </c>
      <c r="J221">
        <v>4</v>
      </c>
    </row>
    <row r="222" spans="1:10" x14ac:dyDescent="0.3">
      <c r="A222" t="s">
        <v>592</v>
      </c>
      <c r="B222" s="1">
        <v>44120</v>
      </c>
      <c r="C222" t="s">
        <v>2753</v>
      </c>
      <c r="D222" t="s">
        <v>2752</v>
      </c>
      <c r="E222">
        <v>78</v>
      </c>
      <c r="F222">
        <v>2020042</v>
      </c>
      <c r="G222" t="s">
        <v>2629</v>
      </c>
      <c r="H222">
        <v>2020010</v>
      </c>
      <c r="I222">
        <v>4</v>
      </c>
      <c r="J222" t="e">
        <v>#N/A</v>
      </c>
    </row>
    <row r="223" spans="1:10" x14ac:dyDescent="0.3">
      <c r="A223" t="s">
        <v>580</v>
      </c>
      <c r="B223" s="1">
        <v>44136</v>
      </c>
      <c r="C223" t="s">
        <v>2754</v>
      </c>
      <c r="D223" t="s">
        <v>2752</v>
      </c>
      <c r="E223">
        <v>78</v>
      </c>
      <c r="F223">
        <v>2020045</v>
      </c>
      <c r="G223" t="s">
        <v>2629</v>
      </c>
      <c r="H223">
        <v>2020011</v>
      </c>
      <c r="I223">
        <v>4</v>
      </c>
      <c r="J223" t="e">
        <v>#N/A</v>
      </c>
    </row>
    <row r="224" spans="1:10" x14ac:dyDescent="0.3">
      <c r="A224" t="s">
        <v>521</v>
      </c>
      <c r="B224" s="1">
        <v>44203</v>
      </c>
      <c r="C224" t="s">
        <v>2755</v>
      </c>
      <c r="D224" t="s">
        <v>2752</v>
      </c>
      <c r="E224">
        <v>78</v>
      </c>
      <c r="F224">
        <v>2021002</v>
      </c>
      <c r="G224" t="s">
        <v>2629</v>
      </c>
      <c r="H224">
        <v>2021001</v>
      </c>
      <c r="I224">
        <v>4</v>
      </c>
      <c r="J224" t="e">
        <v>#N/A</v>
      </c>
    </row>
    <row r="225" spans="1:10" x14ac:dyDescent="0.3">
      <c r="A225" t="s">
        <v>486</v>
      </c>
      <c r="B225" s="1">
        <v>44226</v>
      </c>
      <c r="C225" t="s">
        <v>2756</v>
      </c>
      <c r="D225" t="s">
        <v>2752</v>
      </c>
      <c r="E225">
        <v>78</v>
      </c>
      <c r="F225">
        <v>2021005</v>
      </c>
      <c r="G225" t="s">
        <v>2629</v>
      </c>
      <c r="H225">
        <v>2021001</v>
      </c>
      <c r="I225">
        <v>4</v>
      </c>
      <c r="J225" t="e">
        <v>#N/A</v>
      </c>
    </row>
    <row r="226" spans="1:10" x14ac:dyDescent="0.3">
      <c r="A226" t="s">
        <v>418</v>
      </c>
      <c r="B226" s="1">
        <v>44291</v>
      </c>
      <c r="C226" t="s">
        <v>2757</v>
      </c>
      <c r="D226" t="s">
        <v>2752</v>
      </c>
      <c r="E226">
        <v>78</v>
      </c>
      <c r="F226">
        <v>2021015</v>
      </c>
      <c r="G226" t="s">
        <v>2629</v>
      </c>
      <c r="H226">
        <v>2021004</v>
      </c>
      <c r="I226">
        <v>4</v>
      </c>
      <c r="J226" t="e">
        <v>#N/A</v>
      </c>
    </row>
    <row r="227" spans="1:10" x14ac:dyDescent="0.3">
      <c r="A227" t="s">
        <v>413</v>
      </c>
      <c r="B227" s="1">
        <v>44293</v>
      </c>
      <c r="C227" t="s">
        <v>2758</v>
      </c>
      <c r="D227" t="s">
        <v>2752</v>
      </c>
      <c r="E227">
        <v>78</v>
      </c>
      <c r="F227">
        <v>2021015</v>
      </c>
      <c r="G227" t="s">
        <v>2629</v>
      </c>
      <c r="H227">
        <v>2021004</v>
      </c>
      <c r="I227">
        <v>4</v>
      </c>
      <c r="J227">
        <v>10</v>
      </c>
    </row>
    <row r="228" spans="1:10" x14ac:dyDescent="0.3">
      <c r="A228" t="s">
        <v>402</v>
      </c>
      <c r="B228" s="1">
        <v>44302</v>
      </c>
      <c r="C228" t="s">
        <v>2759</v>
      </c>
      <c r="D228" t="s">
        <v>2752</v>
      </c>
      <c r="E228">
        <v>78</v>
      </c>
      <c r="F228">
        <v>2021016</v>
      </c>
      <c r="G228" t="s">
        <v>2629</v>
      </c>
      <c r="H228">
        <v>2021004</v>
      </c>
      <c r="I228">
        <v>4</v>
      </c>
      <c r="J228">
        <v>5</v>
      </c>
    </row>
    <row r="229" spans="1:10" x14ac:dyDescent="0.3">
      <c r="A229" t="s">
        <v>367</v>
      </c>
      <c r="B229" s="1">
        <v>44341</v>
      </c>
      <c r="C229" t="s">
        <v>2760</v>
      </c>
      <c r="D229" t="s">
        <v>2752</v>
      </c>
      <c r="E229">
        <v>78</v>
      </c>
      <c r="F229">
        <v>2021022</v>
      </c>
      <c r="G229" t="s">
        <v>2629</v>
      </c>
      <c r="H229">
        <v>2021005</v>
      </c>
      <c r="I229">
        <v>4</v>
      </c>
      <c r="J229">
        <v>3</v>
      </c>
    </row>
    <row r="230" spans="1:10" x14ac:dyDescent="0.3">
      <c r="A230" t="s">
        <v>325</v>
      </c>
      <c r="B230" s="1">
        <v>44373</v>
      </c>
      <c r="C230" t="s">
        <v>2761</v>
      </c>
      <c r="D230" t="s">
        <v>2752</v>
      </c>
      <c r="E230">
        <v>78</v>
      </c>
      <c r="F230">
        <v>2021026</v>
      </c>
      <c r="G230" t="s">
        <v>2629</v>
      </c>
      <c r="H230">
        <v>2021006</v>
      </c>
      <c r="I230">
        <v>4</v>
      </c>
      <c r="J230" t="e">
        <v>#N/A</v>
      </c>
    </row>
    <row r="231" spans="1:10" x14ac:dyDescent="0.3">
      <c r="A231" t="s">
        <v>202</v>
      </c>
      <c r="B231" s="1">
        <v>44489</v>
      </c>
      <c r="C231" t="s">
        <v>2762</v>
      </c>
      <c r="D231" t="s">
        <v>2752</v>
      </c>
      <c r="E231">
        <v>78</v>
      </c>
      <c r="F231">
        <v>2021043</v>
      </c>
      <c r="G231" t="s">
        <v>2629</v>
      </c>
      <c r="H231">
        <v>2021010</v>
      </c>
      <c r="I231">
        <v>4</v>
      </c>
      <c r="J231" t="e">
        <v>#N/A</v>
      </c>
    </row>
    <row r="232" spans="1:10" x14ac:dyDescent="0.3">
      <c r="A232" t="s">
        <v>114</v>
      </c>
      <c r="B232" s="1">
        <v>44576</v>
      </c>
      <c r="C232" t="s">
        <v>2763</v>
      </c>
      <c r="D232" t="s">
        <v>2752</v>
      </c>
      <c r="E232">
        <v>78</v>
      </c>
      <c r="F232">
        <v>2022003</v>
      </c>
      <c r="G232" t="s">
        <v>2629</v>
      </c>
      <c r="H232">
        <v>2022001</v>
      </c>
      <c r="I232">
        <v>4</v>
      </c>
      <c r="J232" t="e">
        <v>#N/A</v>
      </c>
    </row>
    <row r="233" spans="1:10" x14ac:dyDescent="0.3">
      <c r="A233" t="s">
        <v>53</v>
      </c>
      <c r="B233" s="1">
        <v>44638</v>
      </c>
      <c r="C233" t="s">
        <v>2764</v>
      </c>
      <c r="D233" t="s">
        <v>2752</v>
      </c>
      <c r="E233">
        <v>78</v>
      </c>
      <c r="F233">
        <v>2022012</v>
      </c>
      <c r="G233" t="s">
        <v>2629</v>
      </c>
      <c r="H233">
        <v>2022003</v>
      </c>
      <c r="I233">
        <v>4</v>
      </c>
      <c r="J233">
        <v>4</v>
      </c>
    </row>
    <row r="234" spans="1:10" x14ac:dyDescent="0.3">
      <c r="A234" t="s">
        <v>14</v>
      </c>
      <c r="B234" s="1">
        <v>44694</v>
      </c>
      <c r="C234" t="s">
        <v>2765</v>
      </c>
      <c r="D234" t="s">
        <v>2752</v>
      </c>
      <c r="E234">
        <v>78</v>
      </c>
      <c r="F234">
        <v>2022020</v>
      </c>
      <c r="G234" t="s">
        <v>2629</v>
      </c>
      <c r="H234">
        <v>2022005</v>
      </c>
      <c r="I234">
        <v>4</v>
      </c>
      <c r="J234" t="e">
        <v>#N/A</v>
      </c>
    </row>
    <row r="235" spans="1:10" x14ac:dyDescent="0.3">
      <c r="A235" t="s">
        <v>2766</v>
      </c>
      <c r="B235" s="1">
        <v>43953</v>
      </c>
      <c r="C235" t="s">
        <v>2767</v>
      </c>
      <c r="D235" t="s">
        <v>2768</v>
      </c>
      <c r="E235">
        <v>79</v>
      </c>
      <c r="F235">
        <v>2020018</v>
      </c>
      <c r="G235" t="s">
        <v>2629</v>
      </c>
      <c r="H235">
        <v>2020005</v>
      </c>
      <c r="I235">
        <v>3</v>
      </c>
      <c r="J235" t="e">
        <v>#N/A</v>
      </c>
    </row>
    <row r="236" spans="1:10" x14ac:dyDescent="0.3">
      <c r="A236" t="s">
        <v>537</v>
      </c>
      <c r="B236" s="1">
        <v>44190</v>
      </c>
      <c r="C236" t="s">
        <v>2769</v>
      </c>
      <c r="D236" t="s">
        <v>2768</v>
      </c>
      <c r="E236">
        <v>79</v>
      </c>
      <c r="F236">
        <v>2020052</v>
      </c>
      <c r="G236" t="s">
        <v>2629</v>
      </c>
      <c r="H236">
        <v>2020012</v>
      </c>
      <c r="I236">
        <v>3</v>
      </c>
      <c r="J236">
        <v>5</v>
      </c>
    </row>
    <row r="237" spans="1:10" x14ac:dyDescent="0.3">
      <c r="A237" t="s">
        <v>2770</v>
      </c>
      <c r="B237" s="1">
        <v>44204</v>
      </c>
      <c r="C237" t="s">
        <v>2771</v>
      </c>
      <c r="D237" t="s">
        <v>2768</v>
      </c>
      <c r="E237">
        <v>79</v>
      </c>
      <c r="F237">
        <v>2021002</v>
      </c>
      <c r="G237" t="s">
        <v>2629</v>
      </c>
      <c r="H237">
        <v>2021001</v>
      </c>
      <c r="I237">
        <v>3</v>
      </c>
      <c r="J237" t="e">
        <v>#N/A</v>
      </c>
    </row>
    <row r="238" spans="1:10" x14ac:dyDescent="0.3">
      <c r="A238" t="s">
        <v>419</v>
      </c>
      <c r="B238" s="1">
        <v>44290</v>
      </c>
      <c r="C238" t="s">
        <v>2772</v>
      </c>
      <c r="D238" t="s">
        <v>2768</v>
      </c>
      <c r="E238">
        <v>79</v>
      </c>
      <c r="F238">
        <v>2021015</v>
      </c>
      <c r="G238" t="s">
        <v>2629</v>
      </c>
      <c r="H238">
        <v>2021004</v>
      </c>
      <c r="I238">
        <v>3</v>
      </c>
      <c r="J238">
        <v>3</v>
      </c>
    </row>
    <row r="239" spans="1:10" x14ac:dyDescent="0.3">
      <c r="A239" t="s">
        <v>412</v>
      </c>
      <c r="B239" s="1">
        <v>44294</v>
      </c>
      <c r="C239" t="s">
        <v>2773</v>
      </c>
      <c r="D239" t="s">
        <v>2768</v>
      </c>
      <c r="E239">
        <v>79</v>
      </c>
      <c r="F239">
        <v>2021015</v>
      </c>
      <c r="G239" t="s">
        <v>2629</v>
      </c>
      <c r="H239">
        <v>2021004</v>
      </c>
      <c r="I239">
        <v>3</v>
      </c>
      <c r="J239">
        <v>7</v>
      </c>
    </row>
    <row r="240" spans="1:10" x14ac:dyDescent="0.3">
      <c r="A240" t="s">
        <v>389</v>
      </c>
      <c r="B240" s="1">
        <v>44317</v>
      </c>
      <c r="C240" t="s">
        <v>2774</v>
      </c>
      <c r="D240" t="s">
        <v>2768</v>
      </c>
      <c r="E240">
        <v>79</v>
      </c>
      <c r="F240">
        <v>2021018</v>
      </c>
      <c r="G240" t="s">
        <v>2629</v>
      </c>
      <c r="H240">
        <v>2021005</v>
      </c>
      <c r="I240">
        <v>3</v>
      </c>
      <c r="J240">
        <v>14</v>
      </c>
    </row>
    <row r="241" spans="1:10" x14ac:dyDescent="0.3">
      <c r="A241" t="s">
        <v>195</v>
      </c>
      <c r="B241" s="1">
        <v>44493</v>
      </c>
      <c r="C241" t="s">
        <v>2775</v>
      </c>
      <c r="D241" t="s">
        <v>2768</v>
      </c>
      <c r="E241">
        <v>79</v>
      </c>
      <c r="F241">
        <v>2021044</v>
      </c>
      <c r="G241" t="s">
        <v>2629</v>
      </c>
      <c r="H241">
        <v>2021010</v>
      </c>
      <c r="I241">
        <v>3</v>
      </c>
      <c r="J241">
        <v>2</v>
      </c>
    </row>
    <row r="242" spans="1:10" x14ac:dyDescent="0.3">
      <c r="A242" t="s">
        <v>173</v>
      </c>
      <c r="B242" s="1">
        <v>44524</v>
      </c>
      <c r="C242" t="s">
        <v>2776</v>
      </c>
      <c r="D242" t="s">
        <v>2768</v>
      </c>
      <c r="E242">
        <v>79</v>
      </c>
      <c r="F242">
        <v>2021048</v>
      </c>
      <c r="G242" t="s">
        <v>2629</v>
      </c>
      <c r="H242">
        <v>2021011</v>
      </c>
      <c r="I242">
        <v>3</v>
      </c>
      <c r="J242" t="e">
        <v>#N/A</v>
      </c>
    </row>
    <row r="243" spans="1:10" x14ac:dyDescent="0.3">
      <c r="A243" t="s">
        <v>121</v>
      </c>
      <c r="B243" s="1">
        <v>44568</v>
      </c>
      <c r="C243" t="s">
        <v>2777</v>
      </c>
      <c r="D243" t="s">
        <v>2768</v>
      </c>
      <c r="E243">
        <v>79</v>
      </c>
      <c r="F243">
        <v>2022002</v>
      </c>
      <c r="G243" t="s">
        <v>2629</v>
      </c>
      <c r="H243">
        <v>2022001</v>
      </c>
      <c r="I243">
        <v>3</v>
      </c>
      <c r="J243">
        <v>3</v>
      </c>
    </row>
    <row r="244" spans="1:10" x14ac:dyDescent="0.3">
      <c r="A244" t="s">
        <v>111</v>
      </c>
      <c r="B244" s="1">
        <v>44579</v>
      </c>
      <c r="C244" t="s">
        <v>2778</v>
      </c>
      <c r="D244" t="s">
        <v>2768</v>
      </c>
      <c r="E244">
        <v>79</v>
      </c>
      <c r="F244">
        <v>2022004</v>
      </c>
      <c r="G244" t="s">
        <v>2629</v>
      </c>
      <c r="H244">
        <v>2022001</v>
      </c>
      <c r="I244">
        <v>3</v>
      </c>
      <c r="J244" t="e">
        <v>#N/A</v>
      </c>
    </row>
    <row r="245" spans="1:10" x14ac:dyDescent="0.3">
      <c r="A245" t="s">
        <v>54</v>
      </c>
      <c r="B245" s="1">
        <v>44638</v>
      </c>
      <c r="C245" t="s">
        <v>2779</v>
      </c>
      <c r="D245" t="s">
        <v>2768</v>
      </c>
      <c r="E245">
        <v>79</v>
      </c>
      <c r="F245">
        <v>2022012</v>
      </c>
      <c r="G245" t="s">
        <v>2629</v>
      </c>
      <c r="H245">
        <v>2022003</v>
      </c>
      <c r="I245">
        <v>3</v>
      </c>
      <c r="J245">
        <v>4</v>
      </c>
    </row>
    <row r="246" spans="1:10" x14ac:dyDescent="0.3">
      <c r="A246" t="s">
        <v>958</v>
      </c>
      <c r="B246" s="1">
        <v>43785</v>
      </c>
      <c r="C246" t="s">
        <v>2780</v>
      </c>
      <c r="D246" t="s">
        <v>2781</v>
      </c>
      <c r="E246">
        <v>80</v>
      </c>
      <c r="F246">
        <v>2019046</v>
      </c>
      <c r="G246" t="s">
        <v>2629</v>
      </c>
      <c r="H246">
        <v>2019011</v>
      </c>
      <c r="I246">
        <v>2</v>
      </c>
      <c r="J246" t="e">
        <v>#N/A</v>
      </c>
    </row>
    <row r="247" spans="1:10" x14ac:dyDescent="0.3">
      <c r="A247" t="s">
        <v>859</v>
      </c>
      <c r="B247" s="1">
        <v>43860</v>
      </c>
      <c r="C247" t="s">
        <v>2782</v>
      </c>
      <c r="D247" t="s">
        <v>2781</v>
      </c>
      <c r="E247">
        <v>80</v>
      </c>
      <c r="F247">
        <v>2020005</v>
      </c>
      <c r="G247" t="s">
        <v>2629</v>
      </c>
      <c r="H247">
        <v>2020001</v>
      </c>
      <c r="I247">
        <v>2</v>
      </c>
      <c r="J247" t="e">
        <v>#N/A</v>
      </c>
    </row>
    <row r="248" spans="1:10" x14ac:dyDescent="0.3">
      <c r="A248" t="s">
        <v>669</v>
      </c>
      <c r="B248" s="1">
        <v>44030</v>
      </c>
      <c r="C248" t="s">
        <v>2783</v>
      </c>
      <c r="D248" t="s">
        <v>2781</v>
      </c>
      <c r="E248">
        <v>80</v>
      </c>
      <c r="F248">
        <v>2020029</v>
      </c>
      <c r="G248" t="s">
        <v>2629</v>
      </c>
      <c r="H248">
        <v>2020007</v>
      </c>
      <c r="I248">
        <v>2</v>
      </c>
      <c r="J248">
        <v>2</v>
      </c>
    </row>
    <row r="249" spans="1:10" x14ac:dyDescent="0.3">
      <c r="A249" t="s">
        <v>620</v>
      </c>
      <c r="B249" s="1">
        <v>44084</v>
      </c>
      <c r="C249" t="s">
        <v>2784</v>
      </c>
      <c r="D249" t="s">
        <v>2781</v>
      </c>
      <c r="E249">
        <v>80</v>
      </c>
      <c r="F249">
        <v>2020037</v>
      </c>
      <c r="G249" t="s">
        <v>2629</v>
      </c>
      <c r="H249">
        <v>2020009</v>
      </c>
      <c r="I249">
        <v>2</v>
      </c>
      <c r="J249" t="e">
        <v>#N/A</v>
      </c>
    </row>
    <row r="250" spans="1:10" x14ac:dyDescent="0.3">
      <c r="A250" t="s">
        <v>547</v>
      </c>
      <c r="B250" s="1">
        <v>44180</v>
      </c>
      <c r="C250" t="s">
        <v>2785</v>
      </c>
      <c r="D250" t="s">
        <v>2781</v>
      </c>
      <c r="E250">
        <v>80</v>
      </c>
      <c r="F250">
        <v>2020051</v>
      </c>
      <c r="G250" t="s">
        <v>2629</v>
      </c>
      <c r="H250">
        <v>2020012</v>
      </c>
      <c r="I250">
        <v>2</v>
      </c>
      <c r="J250">
        <v>3</v>
      </c>
    </row>
    <row r="251" spans="1:10" x14ac:dyDescent="0.3">
      <c r="A251" t="s">
        <v>2786</v>
      </c>
      <c r="B251" s="1">
        <v>44188</v>
      </c>
      <c r="C251" t="s">
        <v>2787</v>
      </c>
      <c r="D251" t="s">
        <v>2781</v>
      </c>
      <c r="E251">
        <v>80</v>
      </c>
      <c r="F251">
        <v>2020052</v>
      </c>
      <c r="G251" t="s">
        <v>2629</v>
      </c>
      <c r="H251">
        <v>2020012</v>
      </c>
      <c r="I251">
        <v>2</v>
      </c>
      <c r="J251" t="e">
        <v>#N/A</v>
      </c>
    </row>
    <row r="252" spans="1:10" x14ac:dyDescent="0.3">
      <c r="A252" t="s">
        <v>394</v>
      </c>
      <c r="B252" s="1">
        <v>44313</v>
      </c>
      <c r="C252" t="s">
        <v>2788</v>
      </c>
      <c r="D252" t="s">
        <v>2781</v>
      </c>
      <c r="E252">
        <v>80</v>
      </c>
      <c r="F252">
        <v>2021018</v>
      </c>
      <c r="G252" t="s">
        <v>2629</v>
      </c>
      <c r="H252">
        <v>2021004</v>
      </c>
      <c r="I252">
        <v>2</v>
      </c>
      <c r="J252">
        <v>5</v>
      </c>
    </row>
    <row r="253" spans="1:10" x14ac:dyDescent="0.3">
      <c r="A253" t="s">
        <v>390</v>
      </c>
      <c r="B253" s="1">
        <v>44317</v>
      </c>
      <c r="C253" t="s">
        <v>2789</v>
      </c>
      <c r="D253" t="s">
        <v>2781</v>
      </c>
      <c r="E253">
        <v>80</v>
      </c>
      <c r="F253">
        <v>2021018</v>
      </c>
      <c r="G253" t="s">
        <v>2629</v>
      </c>
      <c r="H253">
        <v>2021005</v>
      </c>
      <c r="I253">
        <v>2</v>
      </c>
      <c r="J253" t="e">
        <v>#N/A</v>
      </c>
    </row>
    <row r="254" spans="1:10" x14ac:dyDescent="0.3">
      <c r="A254" t="s">
        <v>298</v>
      </c>
      <c r="B254" s="1">
        <v>44403</v>
      </c>
      <c r="C254" t="s">
        <v>2790</v>
      </c>
      <c r="D254" t="s">
        <v>2781</v>
      </c>
      <c r="E254">
        <v>80</v>
      </c>
      <c r="F254">
        <v>2021031</v>
      </c>
      <c r="G254" t="s">
        <v>2629</v>
      </c>
      <c r="H254">
        <v>2021007</v>
      </c>
      <c r="I254">
        <v>2</v>
      </c>
      <c r="J254">
        <v>9</v>
      </c>
    </row>
    <row r="255" spans="1:10" x14ac:dyDescent="0.3">
      <c r="A255" t="s">
        <v>289</v>
      </c>
      <c r="B255" s="1">
        <v>44414</v>
      </c>
      <c r="C255" t="s">
        <v>2791</v>
      </c>
      <c r="D255" t="s">
        <v>2781</v>
      </c>
      <c r="E255">
        <v>80</v>
      </c>
      <c r="F255">
        <v>2021032</v>
      </c>
      <c r="G255" t="s">
        <v>2629</v>
      </c>
      <c r="H255">
        <v>2021008</v>
      </c>
      <c r="I255">
        <v>2</v>
      </c>
      <c r="J255" t="e">
        <v>#N/A</v>
      </c>
    </row>
    <row r="256" spans="1:10" x14ac:dyDescent="0.3">
      <c r="A256" t="s">
        <v>250</v>
      </c>
      <c r="B256" s="1">
        <v>44447</v>
      </c>
      <c r="C256" t="s">
        <v>2792</v>
      </c>
      <c r="D256" t="s">
        <v>2781</v>
      </c>
      <c r="E256">
        <v>80</v>
      </c>
      <c r="F256">
        <v>2021037</v>
      </c>
      <c r="G256" t="s">
        <v>2629</v>
      </c>
      <c r="H256">
        <v>2021009</v>
      </c>
      <c r="I256">
        <v>2</v>
      </c>
      <c r="J256">
        <v>2</v>
      </c>
    </row>
    <row r="257" spans="1:10" x14ac:dyDescent="0.3">
      <c r="A257" t="s">
        <v>236</v>
      </c>
      <c r="B257" s="1">
        <v>44461</v>
      </c>
      <c r="C257" t="s">
        <v>2793</v>
      </c>
      <c r="D257" t="s">
        <v>2781</v>
      </c>
      <c r="E257">
        <v>80</v>
      </c>
      <c r="F257">
        <v>2021039</v>
      </c>
      <c r="G257" t="s">
        <v>2629</v>
      </c>
      <c r="H257">
        <v>2021009</v>
      </c>
      <c r="I257">
        <v>2</v>
      </c>
      <c r="J257">
        <v>4</v>
      </c>
    </row>
    <row r="258" spans="1:10" x14ac:dyDescent="0.3">
      <c r="A258" t="s">
        <v>220</v>
      </c>
      <c r="B258" s="1">
        <v>44476</v>
      </c>
      <c r="C258" t="s">
        <v>2794</v>
      </c>
      <c r="D258" t="s">
        <v>2781</v>
      </c>
      <c r="E258">
        <v>80</v>
      </c>
      <c r="F258">
        <v>2021041</v>
      </c>
      <c r="G258" t="s">
        <v>2629</v>
      </c>
      <c r="H258">
        <v>2021010</v>
      </c>
      <c r="I258">
        <v>2</v>
      </c>
      <c r="J258">
        <v>8</v>
      </c>
    </row>
    <row r="259" spans="1:10" x14ac:dyDescent="0.3">
      <c r="A259" t="s">
        <v>211</v>
      </c>
      <c r="B259" s="1">
        <v>44483</v>
      </c>
      <c r="C259" t="s">
        <v>2795</v>
      </c>
      <c r="D259" t="s">
        <v>2781</v>
      </c>
      <c r="E259">
        <v>80</v>
      </c>
      <c r="F259">
        <v>2021042</v>
      </c>
      <c r="G259" t="s">
        <v>2629</v>
      </c>
      <c r="H259">
        <v>2021010</v>
      </c>
      <c r="I259">
        <v>2</v>
      </c>
      <c r="J259" t="e">
        <v>#N/A</v>
      </c>
    </row>
    <row r="260" spans="1:10" x14ac:dyDescent="0.3">
      <c r="A260" t="s">
        <v>182</v>
      </c>
      <c r="B260" s="1">
        <v>44508</v>
      </c>
      <c r="C260" t="s">
        <v>2796</v>
      </c>
      <c r="D260" t="s">
        <v>2781</v>
      </c>
      <c r="E260">
        <v>80</v>
      </c>
      <c r="F260">
        <v>2021046</v>
      </c>
      <c r="G260" t="s">
        <v>2629</v>
      </c>
      <c r="H260">
        <v>2021011</v>
      </c>
      <c r="I260">
        <v>2</v>
      </c>
      <c r="J260">
        <v>4</v>
      </c>
    </row>
    <row r="261" spans="1:10" x14ac:dyDescent="0.3">
      <c r="A261" t="s">
        <v>164</v>
      </c>
      <c r="B261" s="1">
        <v>44534</v>
      </c>
      <c r="C261" t="s">
        <v>2797</v>
      </c>
      <c r="D261" t="s">
        <v>2781</v>
      </c>
      <c r="E261">
        <v>80</v>
      </c>
      <c r="F261">
        <v>2021049</v>
      </c>
      <c r="G261" t="s">
        <v>2629</v>
      </c>
      <c r="H261">
        <v>2021012</v>
      </c>
      <c r="I261">
        <v>2</v>
      </c>
      <c r="J261" t="e">
        <v>#N/A</v>
      </c>
    </row>
    <row r="262" spans="1:10" x14ac:dyDescent="0.3">
      <c r="A262" t="s">
        <v>140</v>
      </c>
      <c r="B262" s="1">
        <v>44557</v>
      </c>
      <c r="C262" t="s">
        <v>2798</v>
      </c>
      <c r="D262" t="s">
        <v>2781</v>
      </c>
      <c r="E262">
        <v>80</v>
      </c>
      <c r="F262">
        <v>2021053</v>
      </c>
      <c r="G262" t="s">
        <v>2629</v>
      </c>
      <c r="H262">
        <v>2021012</v>
      </c>
      <c r="I262">
        <v>2</v>
      </c>
      <c r="J262">
        <v>3</v>
      </c>
    </row>
    <row r="263" spans="1:10" x14ac:dyDescent="0.3">
      <c r="A263" t="s">
        <v>97</v>
      </c>
      <c r="B263" s="1">
        <v>44590</v>
      </c>
      <c r="C263" t="s">
        <v>2799</v>
      </c>
      <c r="D263" t="s">
        <v>2781</v>
      </c>
      <c r="E263">
        <v>80</v>
      </c>
      <c r="F263">
        <v>2022005</v>
      </c>
      <c r="G263" t="s">
        <v>2629</v>
      </c>
      <c r="H263">
        <v>2022001</v>
      </c>
      <c r="I263">
        <v>2</v>
      </c>
      <c r="J263" t="e">
        <v>#N/A</v>
      </c>
    </row>
    <row r="264" spans="1:10" x14ac:dyDescent="0.3">
      <c r="A264" t="s">
        <v>66</v>
      </c>
      <c r="B264" s="1">
        <v>44626</v>
      </c>
      <c r="C264" t="s">
        <v>2800</v>
      </c>
      <c r="D264" t="s">
        <v>2781</v>
      </c>
      <c r="E264">
        <v>80</v>
      </c>
      <c r="F264">
        <v>2022011</v>
      </c>
      <c r="G264" t="s">
        <v>2629</v>
      </c>
      <c r="H264">
        <v>2022003</v>
      </c>
      <c r="I264">
        <v>2</v>
      </c>
      <c r="J264" t="e">
        <v>#N/A</v>
      </c>
    </row>
    <row r="265" spans="1:10" x14ac:dyDescent="0.3">
      <c r="A265" t="s">
        <v>19</v>
      </c>
      <c r="B265" s="1">
        <v>44685</v>
      </c>
      <c r="C265" t="s">
        <v>2801</v>
      </c>
      <c r="D265" t="s">
        <v>2781</v>
      </c>
      <c r="E265">
        <v>80</v>
      </c>
      <c r="F265">
        <v>2022019</v>
      </c>
      <c r="G265" t="s">
        <v>2629</v>
      </c>
      <c r="H265">
        <v>2022005</v>
      </c>
      <c r="I265">
        <v>2</v>
      </c>
      <c r="J265" t="e">
        <v>#N/A</v>
      </c>
    </row>
    <row r="266" spans="1:10" x14ac:dyDescent="0.3">
      <c r="A266" t="s">
        <v>6</v>
      </c>
      <c r="B266" s="1">
        <v>44714</v>
      </c>
      <c r="C266" t="s">
        <v>2802</v>
      </c>
      <c r="D266" t="s">
        <v>2781</v>
      </c>
      <c r="E266">
        <v>80</v>
      </c>
      <c r="F266">
        <v>2022023</v>
      </c>
      <c r="G266" t="s">
        <v>2629</v>
      </c>
      <c r="H266">
        <v>2022006</v>
      </c>
      <c r="I266">
        <v>2</v>
      </c>
      <c r="J266">
        <v>2</v>
      </c>
    </row>
    <row r="267" spans="1:10" x14ac:dyDescent="0.3">
      <c r="A267" t="s">
        <v>780</v>
      </c>
      <c r="B267" s="1">
        <v>43940</v>
      </c>
      <c r="C267" t="s">
        <v>2803</v>
      </c>
      <c r="D267" t="s">
        <v>2804</v>
      </c>
      <c r="E267">
        <v>81</v>
      </c>
      <c r="F267">
        <v>2020017</v>
      </c>
      <c r="G267" t="s">
        <v>2629</v>
      </c>
      <c r="H267">
        <v>2020004</v>
      </c>
      <c r="I267">
        <v>1</v>
      </c>
      <c r="J267">
        <v>4</v>
      </c>
    </row>
    <row r="268" spans="1:10" x14ac:dyDescent="0.3">
      <c r="A268" t="s">
        <v>756</v>
      </c>
      <c r="B268" s="1">
        <v>43952</v>
      </c>
      <c r="C268" t="s">
        <v>2805</v>
      </c>
      <c r="D268" t="s">
        <v>2804</v>
      </c>
      <c r="E268">
        <v>81</v>
      </c>
      <c r="F268">
        <v>2020018</v>
      </c>
      <c r="G268" t="s">
        <v>2629</v>
      </c>
      <c r="H268">
        <v>2020005</v>
      </c>
      <c r="I268">
        <v>1</v>
      </c>
      <c r="J268" t="e">
        <v>#N/A</v>
      </c>
    </row>
    <row r="269" spans="1:10" x14ac:dyDescent="0.3">
      <c r="A269" t="s">
        <v>706</v>
      </c>
      <c r="B269" s="1">
        <v>43998</v>
      </c>
      <c r="C269" t="s">
        <v>2806</v>
      </c>
      <c r="D269" t="s">
        <v>2804</v>
      </c>
      <c r="E269">
        <v>81</v>
      </c>
      <c r="F269">
        <v>2020025</v>
      </c>
      <c r="G269" t="s">
        <v>2629</v>
      </c>
      <c r="H269">
        <v>2020006</v>
      </c>
      <c r="I269">
        <v>1</v>
      </c>
      <c r="J269">
        <v>10</v>
      </c>
    </row>
    <row r="270" spans="1:10" x14ac:dyDescent="0.3">
      <c r="A270" t="s">
        <v>582</v>
      </c>
      <c r="B270" s="1">
        <v>44132</v>
      </c>
      <c r="C270" t="s">
        <v>2807</v>
      </c>
      <c r="D270" t="s">
        <v>2804</v>
      </c>
      <c r="E270">
        <v>81</v>
      </c>
      <c r="F270">
        <v>2020044</v>
      </c>
      <c r="G270" t="s">
        <v>2629</v>
      </c>
      <c r="H270">
        <v>2020010</v>
      </c>
      <c r="I270">
        <v>1</v>
      </c>
      <c r="J270">
        <v>7</v>
      </c>
    </row>
    <row r="271" spans="1:10" x14ac:dyDescent="0.3">
      <c r="A271" t="s">
        <v>576</v>
      </c>
      <c r="B271" s="1">
        <v>44141</v>
      </c>
      <c r="C271" t="s">
        <v>2808</v>
      </c>
      <c r="D271" t="s">
        <v>2804</v>
      </c>
      <c r="E271">
        <v>81</v>
      </c>
      <c r="F271">
        <v>2020045</v>
      </c>
      <c r="G271" t="s">
        <v>2629</v>
      </c>
      <c r="H271">
        <v>2020011</v>
      </c>
      <c r="I271">
        <v>1</v>
      </c>
      <c r="J271">
        <v>6</v>
      </c>
    </row>
    <row r="272" spans="1:10" x14ac:dyDescent="0.3">
      <c r="A272" t="s">
        <v>475</v>
      </c>
      <c r="B272" s="1">
        <v>44234</v>
      </c>
      <c r="C272" t="s">
        <v>2809</v>
      </c>
      <c r="D272" t="s">
        <v>2804</v>
      </c>
      <c r="E272">
        <v>81</v>
      </c>
      <c r="F272">
        <v>2021007</v>
      </c>
      <c r="G272" t="s">
        <v>2629</v>
      </c>
      <c r="H272">
        <v>2021002</v>
      </c>
      <c r="I272">
        <v>1</v>
      </c>
      <c r="J272">
        <v>5</v>
      </c>
    </row>
    <row r="273" spans="1:10" x14ac:dyDescent="0.3">
      <c r="A273" t="s">
        <v>445</v>
      </c>
      <c r="B273" s="1">
        <v>44256</v>
      </c>
      <c r="C273" t="s">
        <v>2810</v>
      </c>
      <c r="D273" t="s">
        <v>2804</v>
      </c>
      <c r="E273">
        <v>81</v>
      </c>
      <c r="F273">
        <v>2021010</v>
      </c>
      <c r="G273" t="s">
        <v>2629</v>
      </c>
      <c r="H273">
        <v>2021003</v>
      </c>
      <c r="I273">
        <v>1</v>
      </c>
      <c r="J273">
        <v>6</v>
      </c>
    </row>
    <row r="274" spans="1:10" x14ac:dyDescent="0.3">
      <c r="A274" t="s">
        <v>407</v>
      </c>
      <c r="B274" s="1">
        <v>44299</v>
      </c>
      <c r="C274" t="s">
        <v>2811</v>
      </c>
      <c r="D274" t="s">
        <v>2804</v>
      </c>
      <c r="E274">
        <v>81</v>
      </c>
      <c r="F274">
        <v>2021016</v>
      </c>
      <c r="G274" t="s">
        <v>2629</v>
      </c>
      <c r="H274">
        <v>2021004</v>
      </c>
      <c r="I274">
        <v>1</v>
      </c>
      <c r="J274">
        <v>5</v>
      </c>
    </row>
    <row r="275" spans="1:10" x14ac:dyDescent="0.3">
      <c r="A275" t="s">
        <v>406</v>
      </c>
      <c r="B275" s="1">
        <v>44300</v>
      </c>
      <c r="C275" t="s">
        <v>2812</v>
      </c>
      <c r="D275" t="s">
        <v>2804</v>
      </c>
      <c r="E275">
        <v>81</v>
      </c>
      <c r="F275">
        <v>2021016</v>
      </c>
      <c r="G275" t="s">
        <v>2629</v>
      </c>
      <c r="H275">
        <v>2021004</v>
      </c>
      <c r="I275">
        <v>1</v>
      </c>
      <c r="J275" t="e">
        <v>#N/A</v>
      </c>
    </row>
    <row r="276" spans="1:10" x14ac:dyDescent="0.3">
      <c r="A276" t="s">
        <v>369</v>
      </c>
      <c r="B276" s="1">
        <v>44340</v>
      </c>
      <c r="C276" t="s">
        <v>2813</v>
      </c>
      <c r="D276" t="s">
        <v>2804</v>
      </c>
      <c r="E276">
        <v>81</v>
      </c>
      <c r="F276">
        <v>2021022</v>
      </c>
      <c r="G276" t="s">
        <v>2629</v>
      </c>
      <c r="H276">
        <v>2021005</v>
      </c>
      <c r="I276">
        <v>1</v>
      </c>
      <c r="J276">
        <v>2</v>
      </c>
    </row>
    <row r="277" spans="1:10" x14ac:dyDescent="0.3">
      <c r="A277" t="s">
        <v>360</v>
      </c>
      <c r="B277" s="1">
        <v>44344</v>
      </c>
      <c r="C277" t="s">
        <v>2814</v>
      </c>
      <c r="D277" t="s">
        <v>2804</v>
      </c>
      <c r="E277">
        <v>81</v>
      </c>
      <c r="F277">
        <v>2021022</v>
      </c>
      <c r="G277" t="s">
        <v>2629</v>
      </c>
      <c r="H277">
        <v>2021005</v>
      </c>
      <c r="I277">
        <v>1</v>
      </c>
      <c r="J277">
        <v>11</v>
      </c>
    </row>
    <row r="278" spans="1:10" x14ac:dyDescent="0.3">
      <c r="A278" t="s">
        <v>231</v>
      </c>
      <c r="B278" s="1">
        <v>44467</v>
      </c>
      <c r="C278" t="s">
        <v>2815</v>
      </c>
      <c r="D278" t="s">
        <v>2804</v>
      </c>
      <c r="E278">
        <v>81</v>
      </c>
      <c r="F278">
        <v>2021040</v>
      </c>
      <c r="G278" t="s">
        <v>2629</v>
      </c>
      <c r="H278">
        <v>2021009</v>
      </c>
      <c r="I278">
        <v>1</v>
      </c>
      <c r="J278">
        <v>3</v>
      </c>
    </row>
    <row r="279" spans="1:10" x14ac:dyDescent="0.3">
      <c r="A279" t="s">
        <v>218</v>
      </c>
      <c r="B279" s="1">
        <v>44478</v>
      </c>
      <c r="C279" t="s">
        <v>2816</v>
      </c>
      <c r="D279" t="s">
        <v>2804</v>
      </c>
      <c r="E279">
        <v>81</v>
      </c>
      <c r="F279">
        <v>2021041</v>
      </c>
      <c r="G279" t="s">
        <v>2629</v>
      </c>
      <c r="H279">
        <v>2021010</v>
      </c>
      <c r="I279">
        <v>1</v>
      </c>
      <c r="J279">
        <v>5</v>
      </c>
    </row>
    <row r="280" spans="1:10" x14ac:dyDescent="0.3">
      <c r="A280" t="s">
        <v>214</v>
      </c>
      <c r="B280" s="1">
        <v>44481</v>
      </c>
      <c r="C280" t="s">
        <v>2817</v>
      </c>
      <c r="D280" t="s">
        <v>2804</v>
      </c>
      <c r="E280">
        <v>81</v>
      </c>
      <c r="F280">
        <v>2021042</v>
      </c>
      <c r="G280" t="s">
        <v>2629</v>
      </c>
      <c r="H280">
        <v>2021010</v>
      </c>
      <c r="I280">
        <v>1</v>
      </c>
      <c r="J280">
        <v>4</v>
      </c>
    </row>
    <row r="281" spans="1:10" x14ac:dyDescent="0.3">
      <c r="A281" t="s">
        <v>186</v>
      </c>
      <c r="B281" s="1">
        <v>44505</v>
      </c>
      <c r="C281" t="s">
        <v>2818</v>
      </c>
      <c r="D281" t="s">
        <v>2804</v>
      </c>
      <c r="E281">
        <v>81</v>
      </c>
      <c r="F281">
        <v>2021045</v>
      </c>
      <c r="G281" t="s">
        <v>2629</v>
      </c>
      <c r="H281">
        <v>2021011</v>
      </c>
      <c r="I281">
        <v>1</v>
      </c>
      <c r="J281">
        <v>8</v>
      </c>
    </row>
    <row r="282" spans="1:10" x14ac:dyDescent="0.3">
      <c r="A282" t="s">
        <v>119</v>
      </c>
      <c r="B282" s="1">
        <v>44572</v>
      </c>
      <c r="C282" t="s">
        <v>2819</v>
      </c>
      <c r="D282" t="s">
        <v>2804</v>
      </c>
      <c r="E282">
        <v>81</v>
      </c>
      <c r="F282">
        <v>2022003</v>
      </c>
      <c r="G282" t="s">
        <v>2629</v>
      </c>
      <c r="H282">
        <v>2022001</v>
      </c>
      <c r="I282">
        <v>1</v>
      </c>
      <c r="J282" t="e">
        <v>#N/A</v>
      </c>
    </row>
    <row r="283" spans="1:10" x14ac:dyDescent="0.3">
      <c r="A283" t="s">
        <v>115</v>
      </c>
      <c r="B283" s="1">
        <v>44576</v>
      </c>
      <c r="C283" t="s">
        <v>2820</v>
      </c>
      <c r="D283" t="s">
        <v>2804</v>
      </c>
      <c r="E283">
        <v>81</v>
      </c>
      <c r="F283">
        <v>2022003</v>
      </c>
      <c r="G283" t="s">
        <v>2629</v>
      </c>
      <c r="H283">
        <v>2022001</v>
      </c>
      <c r="I283">
        <v>1</v>
      </c>
      <c r="J283">
        <v>3</v>
      </c>
    </row>
    <row r="284" spans="1:10" x14ac:dyDescent="0.3">
      <c r="A284" t="s">
        <v>983</v>
      </c>
      <c r="B284" s="1">
        <v>43769</v>
      </c>
      <c r="C284" t="s">
        <v>2821</v>
      </c>
      <c r="D284" t="s">
        <v>2822</v>
      </c>
      <c r="E284">
        <v>82</v>
      </c>
      <c r="F284">
        <v>2019044</v>
      </c>
      <c r="G284" t="s">
        <v>2629</v>
      </c>
      <c r="H284">
        <v>2019010</v>
      </c>
      <c r="I284">
        <v>0</v>
      </c>
      <c r="J284">
        <v>5</v>
      </c>
    </row>
    <row r="285" spans="1:10" x14ac:dyDescent="0.3">
      <c r="A285" t="s">
        <v>763</v>
      </c>
      <c r="B285" s="1">
        <v>43949</v>
      </c>
      <c r="C285" t="s">
        <v>2823</v>
      </c>
      <c r="D285" t="s">
        <v>2822</v>
      </c>
      <c r="E285">
        <v>82</v>
      </c>
      <c r="F285">
        <v>2020018</v>
      </c>
      <c r="G285" t="s">
        <v>2629</v>
      </c>
      <c r="H285">
        <v>2020004</v>
      </c>
      <c r="I285">
        <v>0</v>
      </c>
      <c r="J285">
        <v>5</v>
      </c>
    </row>
    <row r="286" spans="1:10" x14ac:dyDescent="0.3">
      <c r="A286" t="s">
        <v>733</v>
      </c>
      <c r="B286" s="1">
        <v>43974</v>
      </c>
      <c r="C286" t="s">
        <v>2824</v>
      </c>
      <c r="D286" t="s">
        <v>2822</v>
      </c>
      <c r="E286">
        <v>82</v>
      </c>
      <c r="F286">
        <v>2020021</v>
      </c>
      <c r="G286" t="s">
        <v>2629</v>
      </c>
      <c r="H286">
        <v>2020005</v>
      </c>
      <c r="I286">
        <v>0</v>
      </c>
      <c r="J286">
        <v>5</v>
      </c>
    </row>
    <row r="287" spans="1:10" x14ac:dyDescent="0.3">
      <c r="A287" t="s">
        <v>711</v>
      </c>
      <c r="B287" s="1">
        <v>43992</v>
      </c>
      <c r="C287" t="s">
        <v>2825</v>
      </c>
      <c r="D287" t="s">
        <v>2822</v>
      </c>
      <c r="E287">
        <v>82</v>
      </c>
      <c r="F287">
        <v>2020024</v>
      </c>
      <c r="G287" t="s">
        <v>2629</v>
      </c>
      <c r="H287">
        <v>2020006</v>
      </c>
      <c r="I287">
        <v>0</v>
      </c>
      <c r="J287">
        <v>5</v>
      </c>
    </row>
    <row r="288" spans="1:10" x14ac:dyDescent="0.3">
      <c r="A288" t="s">
        <v>647</v>
      </c>
      <c r="B288" s="1">
        <v>44053</v>
      </c>
      <c r="C288" t="s">
        <v>2826</v>
      </c>
      <c r="D288" t="s">
        <v>2822</v>
      </c>
      <c r="E288">
        <v>82</v>
      </c>
      <c r="F288">
        <v>2020033</v>
      </c>
      <c r="G288" t="s">
        <v>2629</v>
      </c>
      <c r="H288">
        <v>2020008</v>
      </c>
      <c r="I288">
        <v>0</v>
      </c>
      <c r="J288" t="e">
        <v>#N/A</v>
      </c>
    </row>
    <row r="289" spans="1:10" x14ac:dyDescent="0.3">
      <c r="A289" t="s">
        <v>600</v>
      </c>
      <c r="B289" s="1">
        <v>44108</v>
      </c>
      <c r="C289" t="s">
        <v>2827</v>
      </c>
      <c r="D289" t="s">
        <v>2822</v>
      </c>
      <c r="E289">
        <v>82</v>
      </c>
      <c r="F289">
        <v>2020041</v>
      </c>
      <c r="G289" t="s">
        <v>2629</v>
      </c>
      <c r="H289">
        <v>2020010</v>
      </c>
      <c r="I289">
        <v>0</v>
      </c>
      <c r="J289">
        <v>8</v>
      </c>
    </row>
    <row r="290" spans="1:10" x14ac:dyDescent="0.3">
      <c r="A290" t="s">
        <v>585</v>
      </c>
      <c r="B290" s="1">
        <v>44125</v>
      </c>
      <c r="C290" t="s">
        <v>2828</v>
      </c>
      <c r="D290" t="s">
        <v>2822</v>
      </c>
      <c r="E290">
        <v>82</v>
      </c>
      <c r="F290">
        <v>2020043</v>
      </c>
      <c r="G290" t="s">
        <v>2629</v>
      </c>
      <c r="H290">
        <v>2020010</v>
      </c>
      <c r="I290">
        <v>0</v>
      </c>
      <c r="J290">
        <v>6</v>
      </c>
    </row>
    <row r="291" spans="1:10" x14ac:dyDescent="0.3">
      <c r="A291" t="s">
        <v>541</v>
      </c>
      <c r="B291" s="1">
        <v>44187</v>
      </c>
      <c r="C291" t="s">
        <v>2829</v>
      </c>
      <c r="D291" t="s">
        <v>2822</v>
      </c>
      <c r="E291">
        <v>82</v>
      </c>
      <c r="F291">
        <v>2020052</v>
      </c>
      <c r="G291" t="s">
        <v>2629</v>
      </c>
      <c r="H291">
        <v>2020012</v>
      </c>
      <c r="I291">
        <v>0</v>
      </c>
      <c r="J291">
        <v>5</v>
      </c>
    </row>
    <row r="292" spans="1:10" x14ac:dyDescent="0.3">
      <c r="A292" t="s">
        <v>482</v>
      </c>
      <c r="B292" s="1">
        <v>44230</v>
      </c>
      <c r="C292" t="s">
        <v>2830</v>
      </c>
      <c r="D292" t="s">
        <v>2822</v>
      </c>
      <c r="E292">
        <v>82</v>
      </c>
      <c r="F292">
        <v>2021006</v>
      </c>
      <c r="G292" t="s">
        <v>2629</v>
      </c>
      <c r="H292">
        <v>2021002</v>
      </c>
      <c r="I292">
        <v>0</v>
      </c>
      <c r="J292">
        <v>9</v>
      </c>
    </row>
    <row r="293" spans="1:10" x14ac:dyDescent="0.3">
      <c r="A293" t="s">
        <v>478</v>
      </c>
      <c r="B293" s="1">
        <v>44232</v>
      </c>
      <c r="C293" t="s">
        <v>2831</v>
      </c>
      <c r="D293" t="s">
        <v>2822</v>
      </c>
      <c r="E293">
        <v>82</v>
      </c>
      <c r="F293">
        <v>2021006</v>
      </c>
      <c r="G293" t="s">
        <v>2629</v>
      </c>
      <c r="H293">
        <v>2021002</v>
      </c>
      <c r="I293">
        <v>0</v>
      </c>
      <c r="J293">
        <v>4</v>
      </c>
    </row>
    <row r="294" spans="1:10" x14ac:dyDescent="0.3">
      <c r="A294" t="s">
        <v>465</v>
      </c>
      <c r="B294" s="1">
        <v>44244</v>
      </c>
      <c r="C294" t="s">
        <v>2832</v>
      </c>
      <c r="D294" t="s">
        <v>2822</v>
      </c>
      <c r="E294">
        <v>82</v>
      </c>
      <c r="F294">
        <v>2021008</v>
      </c>
      <c r="G294" t="s">
        <v>2629</v>
      </c>
      <c r="H294">
        <v>2021002</v>
      </c>
      <c r="I294">
        <v>0</v>
      </c>
      <c r="J294" t="e">
        <v>#N/A</v>
      </c>
    </row>
    <row r="295" spans="1:10" x14ac:dyDescent="0.3">
      <c r="A295" t="s">
        <v>400</v>
      </c>
      <c r="B295" s="1">
        <v>44304</v>
      </c>
      <c r="C295" t="s">
        <v>2833</v>
      </c>
      <c r="D295" t="s">
        <v>2822</v>
      </c>
      <c r="E295">
        <v>82</v>
      </c>
      <c r="F295">
        <v>2021017</v>
      </c>
      <c r="G295" t="s">
        <v>2629</v>
      </c>
      <c r="H295">
        <v>2021004</v>
      </c>
      <c r="I295">
        <v>0</v>
      </c>
      <c r="J295" t="e">
        <v>#N/A</v>
      </c>
    </row>
    <row r="296" spans="1:10" x14ac:dyDescent="0.3">
      <c r="A296" t="s">
        <v>375</v>
      </c>
      <c r="B296" s="1">
        <v>44331</v>
      </c>
      <c r="C296" t="s">
        <v>2834</v>
      </c>
      <c r="D296" t="s">
        <v>2822</v>
      </c>
      <c r="E296">
        <v>82</v>
      </c>
      <c r="F296">
        <v>2021020</v>
      </c>
      <c r="G296" t="s">
        <v>2629</v>
      </c>
      <c r="H296">
        <v>2021005</v>
      </c>
      <c r="I296">
        <v>0</v>
      </c>
      <c r="J296">
        <v>8</v>
      </c>
    </row>
    <row r="297" spans="1:10" x14ac:dyDescent="0.3">
      <c r="A297" t="s">
        <v>371</v>
      </c>
      <c r="B297" s="1">
        <v>44333</v>
      </c>
      <c r="C297" t="s">
        <v>2835</v>
      </c>
      <c r="D297" t="s">
        <v>2822</v>
      </c>
      <c r="E297">
        <v>82</v>
      </c>
      <c r="F297">
        <v>2021021</v>
      </c>
      <c r="G297" t="s">
        <v>2629</v>
      </c>
      <c r="H297">
        <v>2021005</v>
      </c>
      <c r="I297">
        <v>0</v>
      </c>
      <c r="J297">
        <v>7</v>
      </c>
    </row>
    <row r="298" spans="1:10" x14ac:dyDescent="0.3">
      <c r="A298" t="s">
        <v>297</v>
      </c>
      <c r="B298" s="1">
        <v>44404</v>
      </c>
      <c r="C298" t="s">
        <v>2836</v>
      </c>
      <c r="D298" t="s">
        <v>2822</v>
      </c>
      <c r="E298">
        <v>82</v>
      </c>
      <c r="F298">
        <v>2021031</v>
      </c>
      <c r="G298" t="s">
        <v>2629</v>
      </c>
      <c r="H298">
        <v>2021007</v>
      </c>
      <c r="I298">
        <v>0</v>
      </c>
      <c r="J298">
        <v>4</v>
      </c>
    </row>
    <row r="299" spans="1:10" x14ac:dyDescent="0.3">
      <c r="A299" t="s">
        <v>241</v>
      </c>
      <c r="B299" s="1">
        <v>44456</v>
      </c>
      <c r="C299" t="s">
        <v>2837</v>
      </c>
      <c r="D299" t="s">
        <v>2822</v>
      </c>
      <c r="E299">
        <v>82</v>
      </c>
      <c r="F299">
        <v>2021038</v>
      </c>
      <c r="G299" t="s">
        <v>2629</v>
      </c>
      <c r="H299">
        <v>2021009</v>
      </c>
      <c r="I299">
        <v>0</v>
      </c>
      <c r="J299">
        <v>8</v>
      </c>
    </row>
    <row r="300" spans="1:10" x14ac:dyDescent="0.3">
      <c r="A300" t="s">
        <v>228</v>
      </c>
      <c r="B300" s="1">
        <v>44470</v>
      </c>
      <c r="C300" t="s">
        <v>2838</v>
      </c>
      <c r="D300" t="s">
        <v>2822</v>
      </c>
      <c r="E300">
        <v>82</v>
      </c>
      <c r="F300">
        <v>2021040</v>
      </c>
      <c r="G300" t="s">
        <v>2629</v>
      </c>
      <c r="H300">
        <v>2021010</v>
      </c>
      <c r="I300">
        <v>0</v>
      </c>
      <c r="J300">
        <v>4</v>
      </c>
    </row>
    <row r="301" spans="1:10" x14ac:dyDescent="0.3">
      <c r="A301" t="s">
        <v>156</v>
      </c>
      <c r="B301" s="1">
        <v>44539</v>
      </c>
      <c r="C301" t="s">
        <v>2839</v>
      </c>
      <c r="D301" t="s">
        <v>2822</v>
      </c>
      <c r="E301">
        <v>82</v>
      </c>
      <c r="F301">
        <v>2021050</v>
      </c>
      <c r="G301" t="s">
        <v>2629</v>
      </c>
      <c r="H301">
        <v>2021012</v>
      </c>
      <c r="I301">
        <v>0</v>
      </c>
      <c r="J301">
        <v>8</v>
      </c>
    </row>
    <row r="302" spans="1:10" x14ac:dyDescent="0.3">
      <c r="A302" t="s">
        <v>61</v>
      </c>
      <c r="B302" s="1">
        <v>44633</v>
      </c>
      <c r="C302" t="s">
        <v>2840</v>
      </c>
      <c r="D302" t="s">
        <v>2822</v>
      </c>
      <c r="E302">
        <v>82</v>
      </c>
      <c r="F302">
        <v>2022012</v>
      </c>
      <c r="G302" t="s">
        <v>2629</v>
      </c>
      <c r="H302">
        <v>2022003</v>
      </c>
      <c r="I302">
        <v>0</v>
      </c>
      <c r="J302">
        <v>2</v>
      </c>
    </row>
    <row r="303" spans="1:10" x14ac:dyDescent="0.3">
      <c r="A303" t="s">
        <v>28</v>
      </c>
      <c r="B303" s="1">
        <v>44671</v>
      </c>
      <c r="C303" t="s">
        <v>2841</v>
      </c>
      <c r="D303" t="s">
        <v>2822</v>
      </c>
      <c r="E303">
        <v>82</v>
      </c>
      <c r="F303">
        <v>2022017</v>
      </c>
      <c r="G303" t="s">
        <v>2629</v>
      </c>
      <c r="H303">
        <v>2022004</v>
      </c>
      <c r="I303">
        <v>0</v>
      </c>
      <c r="J303">
        <v>4</v>
      </c>
    </row>
    <row r="304" spans="1:10" x14ac:dyDescent="0.3">
      <c r="A304" t="s">
        <v>24</v>
      </c>
      <c r="B304" s="1">
        <v>44674</v>
      </c>
      <c r="C304" t="s">
        <v>2842</v>
      </c>
      <c r="D304" t="s">
        <v>2822</v>
      </c>
      <c r="E304">
        <v>82</v>
      </c>
      <c r="F304">
        <v>2022017</v>
      </c>
      <c r="G304" t="s">
        <v>2629</v>
      </c>
      <c r="H304">
        <v>2022004</v>
      </c>
      <c r="I304">
        <v>0</v>
      </c>
      <c r="J304" t="e">
        <v>#N/A</v>
      </c>
    </row>
    <row r="305" spans="1:10" x14ac:dyDescent="0.3">
      <c r="A305" t="s">
        <v>2843</v>
      </c>
      <c r="B305" s="1">
        <v>44754</v>
      </c>
      <c r="C305" t="s">
        <v>2844</v>
      </c>
      <c r="D305" t="s">
        <v>2822</v>
      </c>
      <c r="E305">
        <v>82</v>
      </c>
      <c r="F305">
        <v>2022029</v>
      </c>
      <c r="G305" t="s">
        <v>2629</v>
      </c>
      <c r="H305">
        <v>2022007</v>
      </c>
      <c r="I305">
        <v>0</v>
      </c>
      <c r="J305" t="e">
        <v>#N/A</v>
      </c>
    </row>
    <row r="306" spans="1:10" x14ac:dyDescent="0.3">
      <c r="A306" t="s">
        <v>956</v>
      </c>
      <c r="B306" s="1">
        <v>43787</v>
      </c>
      <c r="C306" t="s">
        <v>2845</v>
      </c>
      <c r="D306" t="s">
        <v>2846</v>
      </c>
      <c r="E306">
        <v>83</v>
      </c>
      <c r="F306">
        <v>2019047</v>
      </c>
      <c r="G306" t="s">
        <v>2629</v>
      </c>
      <c r="H306">
        <v>2019011</v>
      </c>
      <c r="I306">
        <v>0</v>
      </c>
      <c r="J306" t="e">
        <v>#N/A</v>
      </c>
    </row>
    <row r="307" spans="1:10" x14ac:dyDescent="0.3">
      <c r="A307" t="s">
        <v>904</v>
      </c>
      <c r="B307" s="1">
        <v>43829</v>
      </c>
      <c r="C307" t="s">
        <v>2847</v>
      </c>
      <c r="D307" t="s">
        <v>2846</v>
      </c>
      <c r="E307">
        <v>83</v>
      </c>
      <c r="F307">
        <v>2019053</v>
      </c>
      <c r="G307" t="s">
        <v>2629</v>
      </c>
      <c r="H307">
        <v>2019012</v>
      </c>
      <c r="I307">
        <v>0</v>
      </c>
      <c r="J307" t="e">
        <v>#N/A</v>
      </c>
    </row>
    <row r="308" spans="1:10" x14ac:dyDescent="0.3">
      <c r="A308" t="s">
        <v>896</v>
      </c>
      <c r="B308" s="1">
        <v>43833</v>
      </c>
      <c r="C308" t="s">
        <v>2848</v>
      </c>
      <c r="D308" t="s">
        <v>2846</v>
      </c>
      <c r="E308">
        <v>83</v>
      </c>
      <c r="F308">
        <v>2020001</v>
      </c>
      <c r="G308" t="s">
        <v>2629</v>
      </c>
      <c r="H308">
        <v>2020001</v>
      </c>
      <c r="I308">
        <v>0</v>
      </c>
      <c r="J308" t="e">
        <v>#N/A</v>
      </c>
    </row>
    <row r="309" spans="1:10" x14ac:dyDescent="0.3">
      <c r="A309" t="s">
        <v>775</v>
      </c>
      <c r="B309" s="1">
        <v>43943</v>
      </c>
      <c r="C309" t="s">
        <v>2849</v>
      </c>
      <c r="D309" t="s">
        <v>2846</v>
      </c>
      <c r="E309">
        <v>83</v>
      </c>
      <c r="F309">
        <v>2020017</v>
      </c>
      <c r="G309" t="s">
        <v>2629</v>
      </c>
      <c r="H309">
        <v>2020004</v>
      </c>
      <c r="I309">
        <v>0</v>
      </c>
      <c r="J309">
        <v>7</v>
      </c>
    </row>
    <row r="310" spans="1:10" x14ac:dyDescent="0.3">
      <c r="A310" t="s">
        <v>736</v>
      </c>
      <c r="B310" s="1">
        <v>43972</v>
      </c>
      <c r="C310" t="s">
        <v>2850</v>
      </c>
      <c r="D310" t="s">
        <v>2846</v>
      </c>
      <c r="E310">
        <v>83</v>
      </c>
      <c r="F310">
        <v>2020021</v>
      </c>
      <c r="G310" t="s">
        <v>2629</v>
      </c>
      <c r="H310">
        <v>2020005</v>
      </c>
      <c r="I310">
        <v>0</v>
      </c>
      <c r="J310">
        <v>3</v>
      </c>
    </row>
    <row r="311" spans="1:10" x14ac:dyDescent="0.3">
      <c r="A311" t="s">
        <v>730</v>
      </c>
      <c r="B311" s="1">
        <v>43977</v>
      </c>
      <c r="C311" t="s">
        <v>2851</v>
      </c>
      <c r="D311" t="s">
        <v>2846</v>
      </c>
      <c r="E311">
        <v>83</v>
      </c>
      <c r="F311">
        <v>2020022</v>
      </c>
      <c r="G311" t="s">
        <v>2629</v>
      </c>
      <c r="H311">
        <v>2020005</v>
      </c>
      <c r="I311">
        <v>0</v>
      </c>
      <c r="J311">
        <v>10</v>
      </c>
    </row>
    <row r="312" spans="1:10" x14ac:dyDescent="0.3">
      <c r="A312" t="s">
        <v>725</v>
      </c>
      <c r="B312" s="1">
        <v>43979</v>
      </c>
      <c r="C312" t="s">
        <v>2852</v>
      </c>
      <c r="D312" t="s">
        <v>2846</v>
      </c>
      <c r="E312">
        <v>83</v>
      </c>
      <c r="F312">
        <v>2020022</v>
      </c>
      <c r="G312" t="s">
        <v>2629</v>
      </c>
      <c r="H312">
        <v>2020005</v>
      </c>
      <c r="I312">
        <v>0</v>
      </c>
      <c r="J312" t="e">
        <v>#N/A</v>
      </c>
    </row>
    <row r="313" spans="1:10" x14ac:dyDescent="0.3">
      <c r="A313" t="s">
        <v>712</v>
      </c>
      <c r="B313" s="1">
        <v>43992</v>
      </c>
      <c r="C313" t="s">
        <v>2853</v>
      </c>
      <c r="D313" t="s">
        <v>2846</v>
      </c>
      <c r="E313">
        <v>83</v>
      </c>
      <c r="F313">
        <v>2020024</v>
      </c>
      <c r="G313" t="s">
        <v>2629</v>
      </c>
      <c r="H313">
        <v>2020006</v>
      </c>
      <c r="I313">
        <v>0</v>
      </c>
      <c r="J313">
        <v>3</v>
      </c>
    </row>
    <row r="314" spans="1:10" x14ac:dyDescent="0.3">
      <c r="A314" t="s">
        <v>709</v>
      </c>
      <c r="B314" s="1">
        <v>43996</v>
      </c>
      <c r="C314" t="s">
        <v>2854</v>
      </c>
      <c r="D314" t="s">
        <v>2846</v>
      </c>
      <c r="E314">
        <v>83</v>
      </c>
      <c r="F314">
        <v>2020025</v>
      </c>
      <c r="G314" t="s">
        <v>2629</v>
      </c>
      <c r="H314">
        <v>2020006</v>
      </c>
      <c r="I314">
        <v>0</v>
      </c>
      <c r="J314">
        <v>4</v>
      </c>
    </row>
    <row r="315" spans="1:10" x14ac:dyDescent="0.3">
      <c r="A315" t="s">
        <v>687</v>
      </c>
      <c r="B315" s="1">
        <v>44015</v>
      </c>
      <c r="C315" t="s">
        <v>2855</v>
      </c>
      <c r="D315" t="s">
        <v>2846</v>
      </c>
      <c r="E315">
        <v>83</v>
      </c>
      <c r="F315">
        <v>2020027</v>
      </c>
      <c r="G315" t="s">
        <v>2629</v>
      </c>
      <c r="H315">
        <v>2020007</v>
      </c>
      <c r="I315">
        <v>0</v>
      </c>
      <c r="J315" t="e">
        <v>#N/A</v>
      </c>
    </row>
    <row r="316" spans="1:10" x14ac:dyDescent="0.3">
      <c r="A316" t="s">
        <v>679</v>
      </c>
      <c r="B316" s="1">
        <v>44025</v>
      </c>
      <c r="C316" t="s">
        <v>2856</v>
      </c>
      <c r="D316" t="s">
        <v>2846</v>
      </c>
      <c r="E316">
        <v>83</v>
      </c>
      <c r="F316">
        <v>2020029</v>
      </c>
      <c r="G316" t="s">
        <v>2629</v>
      </c>
      <c r="H316">
        <v>2020007</v>
      </c>
      <c r="I316">
        <v>0</v>
      </c>
      <c r="J316">
        <v>9</v>
      </c>
    </row>
    <row r="317" spans="1:10" x14ac:dyDescent="0.3">
      <c r="A317" t="s">
        <v>639</v>
      </c>
      <c r="B317" s="1">
        <v>44060</v>
      </c>
      <c r="C317" t="s">
        <v>2857</v>
      </c>
      <c r="D317" t="s">
        <v>2846</v>
      </c>
      <c r="E317">
        <v>83</v>
      </c>
      <c r="F317">
        <v>2020034</v>
      </c>
      <c r="G317" t="s">
        <v>2629</v>
      </c>
      <c r="H317">
        <v>2020008</v>
      </c>
      <c r="I317">
        <v>0</v>
      </c>
      <c r="J317" t="e">
        <v>#N/A</v>
      </c>
    </row>
    <row r="318" spans="1:10" x14ac:dyDescent="0.3">
      <c r="A318" t="s">
        <v>637</v>
      </c>
      <c r="B318" s="1">
        <v>44064</v>
      </c>
      <c r="C318" t="s">
        <v>2858</v>
      </c>
      <c r="D318" t="s">
        <v>2846</v>
      </c>
      <c r="E318">
        <v>83</v>
      </c>
      <c r="F318">
        <v>2020034</v>
      </c>
      <c r="G318" t="s">
        <v>2629</v>
      </c>
      <c r="H318">
        <v>2020008</v>
      </c>
      <c r="I318">
        <v>0</v>
      </c>
      <c r="J318" t="e">
        <v>#N/A</v>
      </c>
    </row>
    <row r="319" spans="1:10" x14ac:dyDescent="0.3">
      <c r="A319" t="s">
        <v>542</v>
      </c>
      <c r="B319" s="1">
        <v>44186</v>
      </c>
      <c r="C319" t="s">
        <v>2859</v>
      </c>
      <c r="D319" t="s">
        <v>2846</v>
      </c>
      <c r="E319">
        <v>83</v>
      </c>
      <c r="F319">
        <v>2020052</v>
      </c>
      <c r="G319" t="s">
        <v>2629</v>
      </c>
      <c r="H319">
        <v>2020012</v>
      </c>
      <c r="I319">
        <v>0</v>
      </c>
      <c r="J319">
        <v>3</v>
      </c>
    </row>
    <row r="320" spans="1:10" x14ac:dyDescent="0.3">
      <c r="A320" t="s">
        <v>535</v>
      </c>
      <c r="B320" s="1">
        <v>44191</v>
      </c>
      <c r="C320" t="s">
        <v>2860</v>
      </c>
      <c r="D320" t="s">
        <v>2846</v>
      </c>
      <c r="E320">
        <v>83</v>
      </c>
      <c r="F320">
        <v>2020052</v>
      </c>
      <c r="G320" t="s">
        <v>2629</v>
      </c>
      <c r="H320">
        <v>2020012</v>
      </c>
      <c r="I320">
        <v>0</v>
      </c>
      <c r="J320" t="e">
        <v>#N/A</v>
      </c>
    </row>
    <row r="321" spans="1:10" x14ac:dyDescent="0.3">
      <c r="A321" t="s">
        <v>528</v>
      </c>
      <c r="B321" s="1">
        <v>44195</v>
      </c>
      <c r="C321" t="s">
        <v>2861</v>
      </c>
      <c r="D321" t="s">
        <v>2846</v>
      </c>
      <c r="E321">
        <v>83</v>
      </c>
      <c r="F321">
        <v>2020053</v>
      </c>
      <c r="G321" t="s">
        <v>2629</v>
      </c>
      <c r="H321">
        <v>2020012</v>
      </c>
      <c r="I321">
        <v>0</v>
      </c>
      <c r="J321" t="e">
        <v>#N/A</v>
      </c>
    </row>
    <row r="322" spans="1:10" x14ac:dyDescent="0.3">
      <c r="A322" t="s">
        <v>485</v>
      </c>
      <c r="B322" s="1">
        <v>44227</v>
      </c>
      <c r="C322" t="s">
        <v>2862</v>
      </c>
      <c r="D322" t="s">
        <v>2846</v>
      </c>
      <c r="E322">
        <v>83</v>
      </c>
      <c r="F322">
        <v>2021006</v>
      </c>
      <c r="G322" t="s">
        <v>2629</v>
      </c>
      <c r="H322">
        <v>2021001</v>
      </c>
      <c r="I322">
        <v>0</v>
      </c>
      <c r="J322">
        <v>5</v>
      </c>
    </row>
    <row r="323" spans="1:10" x14ac:dyDescent="0.3">
      <c r="A323" t="s">
        <v>441</v>
      </c>
      <c r="B323" s="1">
        <v>44264</v>
      </c>
      <c r="C323" t="s">
        <v>2863</v>
      </c>
      <c r="D323" t="s">
        <v>2846</v>
      </c>
      <c r="E323">
        <v>83</v>
      </c>
      <c r="F323">
        <v>2021011</v>
      </c>
      <c r="G323" t="s">
        <v>2629</v>
      </c>
      <c r="H323">
        <v>2021003</v>
      </c>
      <c r="I323">
        <v>0</v>
      </c>
      <c r="J323" t="e">
        <v>#N/A</v>
      </c>
    </row>
    <row r="324" spans="1:10" x14ac:dyDescent="0.3">
      <c r="A324" t="s">
        <v>346</v>
      </c>
      <c r="B324" s="1">
        <v>44358</v>
      </c>
      <c r="C324" t="s">
        <v>2864</v>
      </c>
      <c r="D324" t="s">
        <v>2846</v>
      </c>
      <c r="E324">
        <v>83</v>
      </c>
      <c r="F324">
        <v>2021024</v>
      </c>
      <c r="G324" t="s">
        <v>2629</v>
      </c>
      <c r="H324">
        <v>2021006</v>
      </c>
      <c r="I324">
        <v>0</v>
      </c>
      <c r="J324">
        <v>10</v>
      </c>
    </row>
    <row r="325" spans="1:10" x14ac:dyDescent="0.3">
      <c r="A325" t="s">
        <v>343</v>
      </c>
      <c r="B325" s="1">
        <v>44360</v>
      </c>
      <c r="C325" t="s">
        <v>2865</v>
      </c>
      <c r="D325" t="s">
        <v>2846</v>
      </c>
      <c r="E325">
        <v>83</v>
      </c>
      <c r="F325">
        <v>2021025</v>
      </c>
      <c r="G325" t="s">
        <v>2629</v>
      </c>
      <c r="H325">
        <v>2021006</v>
      </c>
      <c r="I325">
        <v>0</v>
      </c>
      <c r="J325" t="e">
        <v>#N/A</v>
      </c>
    </row>
    <row r="326" spans="1:10" x14ac:dyDescent="0.3">
      <c r="A326" t="s">
        <v>311</v>
      </c>
      <c r="B326" s="1">
        <v>44389</v>
      </c>
      <c r="C326" t="s">
        <v>2866</v>
      </c>
      <c r="D326" t="s">
        <v>2846</v>
      </c>
      <c r="E326">
        <v>83</v>
      </c>
      <c r="F326">
        <v>2021029</v>
      </c>
      <c r="G326" t="s">
        <v>2629</v>
      </c>
      <c r="H326">
        <v>2021007</v>
      </c>
      <c r="I326">
        <v>0</v>
      </c>
      <c r="J326">
        <v>7</v>
      </c>
    </row>
    <row r="327" spans="1:10" x14ac:dyDescent="0.3">
      <c r="A327" t="s">
        <v>271</v>
      </c>
      <c r="B327" s="1">
        <v>44427</v>
      </c>
      <c r="C327" t="s">
        <v>2867</v>
      </c>
      <c r="D327" t="s">
        <v>2846</v>
      </c>
      <c r="E327">
        <v>83</v>
      </c>
      <c r="F327">
        <v>2021034</v>
      </c>
      <c r="G327" t="s">
        <v>2629</v>
      </c>
      <c r="H327">
        <v>2021008</v>
      </c>
      <c r="I327">
        <v>0</v>
      </c>
      <c r="J327">
        <v>5</v>
      </c>
    </row>
    <row r="328" spans="1:10" x14ac:dyDescent="0.3">
      <c r="A328" t="s">
        <v>266</v>
      </c>
      <c r="B328" s="1">
        <v>44433</v>
      </c>
      <c r="C328" t="s">
        <v>2868</v>
      </c>
      <c r="D328" t="s">
        <v>2846</v>
      </c>
      <c r="E328">
        <v>83</v>
      </c>
      <c r="F328">
        <v>2021035</v>
      </c>
      <c r="G328" t="s">
        <v>2629</v>
      </c>
      <c r="H328">
        <v>2021008</v>
      </c>
      <c r="I328">
        <v>0</v>
      </c>
      <c r="J328" t="e">
        <v>#N/A</v>
      </c>
    </row>
    <row r="329" spans="1:10" x14ac:dyDescent="0.3">
      <c r="A329" t="s">
        <v>256</v>
      </c>
      <c r="B329" s="1">
        <v>44438</v>
      </c>
      <c r="C329" t="s">
        <v>2869</v>
      </c>
      <c r="D329" t="s">
        <v>2846</v>
      </c>
      <c r="E329">
        <v>83</v>
      </c>
      <c r="F329">
        <v>2021036</v>
      </c>
      <c r="G329" t="s">
        <v>2629</v>
      </c>
      <c r="H329">
        <v>2021008</v>
      </c>
      <c r="I329">
        <v>0</v>
      </c>
      <c r="J329">
        <v>5</v>
      </c>
    </row>
    <row r="330" spans="1:10" x14ac:dyDescent="0.3">
      <c r="A330" t="s">
        <v>246</v>
      </c>
      <c r="B330" s="1">
        <v>44451</v>
      </c>
      <c r="C330" t="s">
        <v>2870</v>
      </c>
      <c r="D330" t="s">
        <v>2846</v>
      </c>
      <c r="E330">
        <v>83</v>
      </c>
      <c r="F330">
        <v>2021038</v>
      </c>
      <c r="G330" t="s">
        <v>2629</v>
      </c>
      <c r="H330">
        <v>2021009</v>
      </c>
      <c r="I330">
        <v>0</v>
      </c>
      <c r="J330">
        <v>5</v>
      </c>
    </row>
    <row r="331" spans="1:10" x14ac:dyDescent="0.3">
      <c r="A331" t="s">
        <v>205</v>
      </c>
      <c r="B331" s="1">
        <v>44485</v>
      </c>
      <c r="C331" t="s">
        <v>2871</v>
      </c>
      <c r="D331" t="s">
        <v>2846</v>
      </c>
      <c r="E331">
        <v>83</v>
      </c>
      <c r="F331">
        <v>2021042</v>
      </c>
      <c r="G331" t="s">
        <v>2629</v>
      </c>
      <c r="H331">
        <v>2021010</v>
      </c>
      <c r="I331">
        <v>0</v>
      </c>
      <c r="J331">
        <v>5</v>
      </c>
    </row>
    <row r="332" spans="1:10" x14ac:dyDescent="0.3">
      <c r="A332" t="s">
        <v>193</v>
      </c>
      <c r="B332" s="1">
        <v>44497</v>
      </c>
      <c r="C332" t="s">
        <v>2872</v>
      </c>
      <c r="D332" t="s">
        <v>2846</v>
      </c>
      <c r="E332">
        <v>83</v>
      </c>
      <c r="F332">
        <v>2021044</v>
      </c>
      <c r="G332" t="s">
        <v>2629</v>
      </c>
      <c r="H332">
        <v>2021010</v>
      </c>
      <c r="I332">
        <v>0</v>
      </c>
      <c r="J332">
        <v>6</v>
      </c>
    </row>
    <row r="333" spans="1:10" x14ac:dyDescent="0.3">
      <c r="A333" t="s">
        <v>127</v>
      </c>
      <c r="B333" s="1">
        <v>44566</v>
      </c>
      <c r="C333" t="s">
        <v>2873</v>
      </c>
      <c r="D333" t="s">
        <v>2846</v>
      </c>
      <c r="E333">
        <v>83</v>
      </c>
      <c r="F333">
        <v>2022002</v>
      </c>
      <c r="G333" t="s">
        <v>2629</v>
      </c>
      <c r="H333">
        <v>2022001</v>
      </c>
      <c r="I333">
        <v>0</v>
      </c>
      <c r="J333" t="e">
        <v>#N/A</v>
      </c>
    </row>
    <row r="334" spans="1:10" x14ac:dyDescent="0.3">
      <c r="A334" t="s">
        <v>103</v>
      </c>
      <c r="B334" s="1">
        <v>44581</v>
      </c>
      <c r="C334" t="s">
        <v>2874</v>
      </c>
      <c r="D334" t="s">
        <v>2846</v>
      </c>
      <c r="E334">
        <v>83</v>
      </c>
      <c r="F334">
        <v>2022004</v>
      </c>
      <c r="G334" t="s">
        <v>2629</v>
      </c>
      <c r="H334">
        <v>2022001</v>
      </c>
      <c r="I334">
        <v>0</v>
      </c>
      <c r="J334">
        <v>13</v>
      </c>
    </row>
    <row r="335" spans="1:10" x14ac:dyDescent="0.3">
      <c r="A335" t="s">
        <v>89</v>
      </c>
      <c r="B335" s="1">
        <v>44597</v>
      </c>
      <c r="C335" t="s">
        <v>2875</v>
      </c>
      <c r="D335" t="s">
        <v>2846</v>
      </c>
      <c r="E335">
        <v>83</v>
      </c>
      <c r="F335">
        <v>2022006</v>
      </c>
      <c r="G335" t="s">
        <v>2629</v>
      </c>
      <c r="H335">
        <v>2022002</v>
      </c>
      <c r="I335">
        <v>0</v>
      </c>
      <c r="J335" t="e">
        <v>#N/A</v>
      </c>
    </row>
    <row r="336" spans="1:10" x14ac:dyDescent="0.3">
      <c r="A336" t="s">
        <v>2876</v>
      </c>
      <c r="B336" s="1">
        <v>44627</v>
      </c>
      <c r="C336" t="s">
        <v>2877</v>
      </c>
      <c r="D336" t="s">
        <v>2846</v>
      </c>
      <c r="E336">
        <v>83</v>
      </c>
      <c r="F336">
        <v>2022011</v>
      </c>
      <c r="G336" t="s">
        <v>2629</v>
      </c>
      <c r="H336">
        <v>2022003</v>
      </c>
      <c r="I336">
        <v>0</v>
      </c>
      <c r="J336">
        <v>6</v>
      </c>
    </row>
    <row r="337" spans="1:10" x14ac:dyDescent="0.3">
      <c r="A337" t="s">
        <v>40</v>
      </c>
      <c r="B337" s="1">
        <v>44654</v>
      </c>
      <c r="C337" t="s">
        <v>2878</v>
      </c>
      <c r="D337" t="s">
        <v>2846</v>
      </c>
      <c r="E337">
        <v>83</v>
      </c>
      <c r="F337">
        <v>2022015</v>
      </c>
      <c r="G337" t="s">
        <v>2629</v>
      </c>
      <c r="H337">
        <v>2022004</v>
      </c>
      <c r="I337">
        <v>0</v>
      </c>
      <c r="J337">
        <v>8</v>
      </c>
    </row>
    <row r="338" spans="1:10" x14ac:dyDescent="0.3">
      <c r="A338" t="s">
        <v>38</v>
      </c>
      <c r="B338" s="1">
        <v>44658</v>
      </c>
      <c r="C338" t="s">
        <v>2879</v>
      </c>
      <c r="D338" t="s">
        <v>2846</v>
      </c>
      <c r="E338">
        <v>83</v>
      </c>
      <c r="F338">
        <v>2022015</v>
      </c>
      <c r="G338" t="s">
        <v>2629</v>
      </c>
      <c r="H338">
        <v>2022004</v>
      </c>
      <c r="I338">
        <v>0</v>
      </c>
      <c r="J338">
        <v>2</v>
      </c>
    </row>
    <row r="339" spans="1:10" x14ac:dyDescent="0.3">
      <c r="A339" t="s">
        <v>33</v>
      </c>
      <c r="B339" s="1">
        <v>44664</v>
      </c>
      <c r="C339" t="s">
        <v>2880</v>
      </c>
      <c r="D339" t="s">
        <v>2846</v>
      </c>
      <c r="E339">
        <v>83</v>
      </c>
      <c r="F339">
        <v>2022016</v>
      </c>
      <c r="G339" t="s">
        <v>2629</v>
      </c>
      <c r="H339">
        <v>2022004</v>
      </c>
      <c r="I339">
        <v>0</v>
      </c>
      <c r="J339">
        <v>4</v>
      </c>
    </row>
    <row r="340" spans="1:10" x14ac:dyDescent="0.3">
      <c r="A340" t="s">
        <v>23</v>
      </c>
      <c r="B340" s="1">
        <v>44681</v>
      </c>
      <c r="C340" t="s">
        <v>2881</v>
      </c>
      <c r="D340" t="s">
        <v>2846</v>
      </c>
      <c r="E340">
        <v>83</v>
      </c>
      <c r="F340">
        <v>2022018</v>
      </c>
      <c r="G340" t="s">
        <v>2629</v>
      </c>
      <c r="H340">
        <v>2022004</v>
      </c>
      <c r="I340">
        <v>0</v>
      </c>
      <c r="J340" t="e">
        <v>#N/A</v>
      </c>
    </row>
    <row r="341" spans="1:10" x14ac:dyDescent="0.3">
      <c r="A341" t="s">
        <v>975</v>
      </c>
      <c r="B341" s="1">
        <v>43772</v>
      </c>
      <c r="C341" t="s">
        <v>2882</v>
      </c>
      <c r="D341" t="s">
        <v>2883</v>
      </c>
      <c r="E341">
        <v>84</v>
      </c>
      <c r="F341">
        <v>2019045</v>
      </c>
      <c r="G341" t="s">
        <v>2629</v>
      </c>
      <c r="H341">
        <v>2019011</v>
      </c>
      <c r="I341">
        <v>0</v>
      </c>
      <c r="J341">
        <v>3</v>
      </c>
    </row>
    <row r="342" spans="1:10" x14ac:dyDescent="0.3">
      <c r="A342" t="s">
        <v>959</v>
      </c>
      <c r="B342" s="1">
        <v>43785</v>
      </c>
      <c r="C342" t="s">
        <v>2884</v>
      </c>
      <c r="D342" t="s">
        <v>2883</v>
      </c>
      <c r="E342">
        <v>84</v>
      </c>
      <c r="F342">
        <v>2019046</v>
      </c>
      <c r="G342" t="s">
        <v>2629</v>
      </c>
      <c r="H342">
        <v>2019011</v>
      </c>
      <c r="I342">
        <v>0</v>
      </c>
      <c r="J342">
        <v>7</v>
      </c>
    </row>
    <row r="343" spans="1:10" x14ac:dyDescent="0.3">
      <c r="A343" t="s">
        <v>741</v>
      </c>
      <c r="B343" s="1">
        <v>43970</v>
      </c>
      <c r="C343" t="s">
        <v>2885</v>
      </c>
      <c r="D343" t="s">
        <v>2883</v>
      </c>
      <c r="E343">
        <v>84</v>
      </c>
      <c r="F343">
        <v>2020021</v>
      </c>
      <c r="G343" t="s">
        <v>2629</v>
      </c>
      <c r="H343">
        <v>2020005</v>
      </c>
      <c r="I343">
        <v>0</v>
      </c>
      <c r="J343">
        <v>3</v>
      </c>
    </row>
    <row r="344" spans="1:10" x14ac:dyDescent="0.3">
      <c r="A344" t="s">
        <v>676</v>
      </c>
      <c r="B344" s="1">
        <v>44027</v>
      </c>
      <c r="C344" t="s">
        <v>2886</v>
      </c>
      <c r="D344" t="s">
        <v>2883</v>
      </c>
      <c r="E344">
        <v>84</v>
      </c>
      <c r="F344">
        <v>2020029</v>
      </c>
      <c r="G344" t="s">
        <v>2629</v>
      </c>
      <c r="H344">
        <v>2020007</v>
      </c>
      <c r="I344">
        <v>0</v>
      </c>
      <c r="J344">
        <v>4</v>
      </c>
    </row>
    <row r="345" spans="1:10" x14ac:dyDescent="0.3">
      <c r="A345" t="s">
        <v>626</v>
      </c>
      <c r="B345" s="1">
        <v>44075</v>
      </c>
      <c r="C345" t="s">
        <v>2887</v>
      </c>
      <c r="D345" t="s">
        <v>2883</v>
      </c>
      <c r="E345">
        <v>84</v>
      </c>
      <c r="F345">
        <v>2020036</v>
      </c>
      <c r="G345" t="s">
        <v>2629</v>
      </c>
      <c r="H345">
        <v>2020009</v>
      </c>
      <c r="I345">
        <v>0</v>
      </c>
      <c r="J345">
        <v>5</v>
      </c>
    </row>
    <row r="346" spans="1:10" x14ac:dyDescent="0.3">
      <c r="A346" t="s">
        <v>584</v>
      </c>
      <c r="B346" s="1">
        <v>44127</v>
      </c>
      <c r="C346" t="s">
        <v>2888</v>
      </c>
      <c r="D346" t="s">
        <v>2883</v>
      </c>
      <c r="E346">
        <v>84</v>
      </c>
      <c r="F346">
        <v>2020043</v>
      </c>
      <c r="G346" t="s">
        <v>2629</v>
      </c>
      <c r="H346">
        <v>2020010</v>
      </c>
      <c r="I346">
        <v>0</v>
      </c>
      <c r="J346" t="e">
        <v>#N/A</v>
      </c>
    </row>
    <row r="347" spans="1:10" x14ac:dyDescent="0.3">
      <c r="A347" t="s">
        <v>581</v>
      </c>
      <c r="B347" s="1">
        <v>44135</v>
      </c>
      <c r="C347" t="s">
        <v>2889</v>
      </c>
      <c r="D347" t="s">
        <v>2883</v>
      </c>
      <c r="E347">
        <v>84</v>
      </c>
      <c r="F347">
        <v>2020044</v>
      </c>
      <c r="G347" t="s">
        <v>2629</v>
      </c>
      <c r="H347">
        <v>2020010</v>
      </c>
      <c r="I347">
        <v>0</v>
      </c>
      <c r="J347" t="e">
        <v>#N/A</v>
      </c>
    </row>
    <row r="348" spans="1:10" x14ac:dyDescent="0.3">
      <c r="A348" t="s">
        <v>502</v>
      </c>
      <c r="B348" s="1">
        <v>44212</v>
      </c>
      <c r="C348" t="s">
        <v>2890</v>
      </c>
      <c r="D348" t="s">
        <v>2883</v>
      </c>
      <c r="E348">
        <v>84</v>
      </c>
      <c r="F348">
        <v>2021003</v>
      </c>
      <c r="G348" t="s">
        <v>2629</v>
      </c>
      <c r="H348">
        <v>2021001</v>
      </c>
      <c r="I348">
        <v>0</v>
      </c>
      <c r="J348">
        <v>7</v>
      </c>
    </row>
    <row r="349" spans="1:10" x14ac:dyDescent="0.3">
      <c r="A349" t="s">
        <v>476</v>
      </c>
      <c r="B349" s="1">
        <v>44234</v>
      </c>
      <c r="C349" t="s">
        <v>2891</v>
      </c>
      <c r="D349" t="s">
        <v>2883</v>
      </c>
      <c r="E349">
        <v>84</v>
      </c>
      <c r="F349">
        <v>2021007</v>
      </c>
      <c r="G349" t="s">
        <v>2629</v>
      </c>
      <c r="H349">
        <v>2021002</v>
      </c>
      <c r="I349">
        <v>0</v>
      </c>
      <c r="J349" t="e">
        <v>#N/A</v>
      </c>
    </row>
    <row r="350" spans="1:10" x14ac:dyDescent="0.3">
      <c r="A350" t="s">
        <v>428</v>
      </c>
      <c r="B350" s="1">
        <v>44275</v>
      </c>
      <c r="C350" t="s">
        <v>2892</v>
      </c>
      <c r="D350" t="s">
        <v>2883</v>
      </c>
      <c r="E350">
        <v>84</v>
      </c>
      <c r="F350">
        <v>2021012</v>
      </c>
      <c r="G350" t="s">
        <v>2629</v>
      </c>
      <c r="H350">
        <v>2021003</v>
      </c>
      <c r="I350">
        <v>0</v>
      </c>
      <c r="J350">
        <v>5</v>
      </c>
    </row>
    <row r="351" spans="1:10" x14ac:dyDescent="0.3">
      <c r="A351" t="s">
        <v>416</v>
      </c>
      <c r="B351" s="1">
        <v>44291</v>
      </c>
      <c r="C351" t="s">
        <v>2893</v>
      </c>
      <c r="D351" t="s">
        <v>2883</v>
      </c>
      <c r="E351">
        <v>84</v>
      </c>
      <c r="F351">
        <v>2021015</v>
      </c>
      <c r="G351" t="s">
        <v>2629</v>
      </c>
      <c r="H351">
        <v>2021004</v>
      </c>
      <c r="I351">
        <v>0</v>
      </c>
      <c r="J351">
        <v>11</v>
      </c>
    </row>
    <row r="352" spans="1:10" x14ac:dyDescent="0.3">
      <c r="A352" t="s">
        <v>378</v>
      </c>
      <c r="B352" s="1">
        <v>44329</v>
      </c>
      <c r="C352" t="s">
        <v>2894</v>
      </c>
      <c r="D352" t="s">
        <v>2883</v>
      </c>
      <c r="E352">
        <v>84</v>
      </c>
      <c r="F352">
        <v>2021020</v>
      </c>
      <c r="G352" t="s">
        <v>2629</v>
      </c>
      <c r="H352">
        <v>2021005</v>
      </c>
      <c r="I352">
        <v>0</v>
      </c>
      <c r="J352" t="e">
        <v>#N/A</v>
      </c>
    </row>
    <row r="353" spans="1:10" x14ac:dyDescent="0.3">
      <c r="A353" t="s">
        <v>368</v>
      </c>
      <c r="B353" s="1">
        <v>44340</v>
      </c>
      <c r="C353" t="s">
        <v>2895</v>
      </c>
      <c r="D353" t="s">
        <v>2883</v>
      </c>
      <c r="E353">
        <v>84</v>
      </c>
      <c r="F353">
        <v>2021022</v>
      </c>
      <c r="G353" t="s">
        <v>2629</v>
      </c>
      <c r="H353">
        <v>2021005</v>
      </c>
      <c r="I353">
        <v>0</v>
      </c>
      <c r="J353" t="e">
        <v>#N/A</v>
      </c>
    </row>
    <row r="354" spans="1:10" x14ac:dyDescent="0.3">
      <c r="A354" t="s">
        <v>362</v>
      </c>
      <c r="B354" s="1">
        <v>44343</v>
      </c>
      <c r="C354" t="s">
        <v>2896</v>
      </c>
      <c r="D354" t="s">
        <v>2883</v>
      </c>
      <c r="E354">
        <v>84</v>
      </c>
      <c r="F354">
        <v>2021022</v>
      </c>
      <c r="G354" t="s">
        <v>2629</v>
      </c>
      <c r="H354">
        <v>2021005</v>
      </c>
      <c r="I354">
        <v>0</v>
      </c>
      <c r="J354">
        <v>2</v>
      </c>
    </row>
    <row r="355" spans="1:10" x14ac:dyDescent="0.3">
      <c r="A355" t="s">
        <v>342</v>
      </c>
      <c r="B355" s="1">
        <v>44361</v>
      </c>
      <c r="C355" t="s">
        <v>2897</v>
      </c>
      <c r="D355" t="s">
        <v>2883</v>
      </c>
      <c r="E355">
        <v>84</v>
      </c>
      <c r="F355">
        <v>2021025</v>
      </c>
      <c r="G355" t="s">
        <v>2629</v>
      </c>
      <c r="H355">
        <v>2021006</v>
      </c>
      <c r="I355">
        <v>0</v>
      </c>
      <c r="J355">
        <v>2</v>
      </c>
    </row>
    <row r="356" spans="1:10" x14ac:dyDescent="0.3">
      <c r="A356" t="s">
        <v>337</v>
      </c>
      <c r="B356" s="1">
        <v>44366</v>
      </c>
      <c r="C356" t="s">
        <v>2898</v>
      </c>
      <c r="D356" t="s">
        <v>2883</v>
      </c>
      <c r="E356">
        <v>84</v>
      </c>
      <c r="F356">
        <v>2021025</v>
      </c>
      <c r="G356" t="s">
        <v>2629</v>
      </c>
      <c r="H356">
        <v>2021006</v>
      </c>
      <c r="I356">
        <v>0</v>
      </c>
      <c r="J356">
        <v>4</v>
      </c>
    </row>
    <row r="357" spans="1:10" x14ac:dyDescent="0.3">
      <c r="A357" t="s">
        <v>319</v>
      </c>
      <c r="B357" s="1">
        <v>44377</v>
      </c>
      <c r="C357" t="s">
        <v>2899</v>
      </c>
      <c r="D357" t="s">
        <v>2883</v>
      </c>
      <c r="E357">
        <v>84</v>
      </c>
      <c r="F357">
        <v>2021027</v>
      </c>
      <c r="G357" t="s">
        <v>2629</v>
      </c>
      <c r="H357">
        <v>2021006</v>
      </c>
      <c r="I357">
        <v>0</v>
      </c>
      <c r="J357" t="e">
        <v>#N/A</v>
      </c>
    </row>
    <row r="358" spans="1:10" x14ac:dyDescent="0.3">
      <c r="A358" t="s">
        <v>317</v>
      </c>
      <c r="B358" s="1">
        <v>44378</v>
      </c>
      <c r="C358" t="s">
        <v>2900</v>
      </c>
      <c r="D358" t="s">
        <v>2883</v>
      </c>
      <c r="E358">
        <v>84</v>
      </c>
      <c r="F358">
        <v>2021027</v>
      </c>
      <c r="G358" t="s">
        <v>2629</v>
      </c>
      <c r="H358">
        <v>2021007</v>
      </c>
      <c r="I358">
        <v>0</v>
      </c>
      <c r="J358">
        <v>2</v>
      </c>
    </row>
    <row r="359" spans="1:10" x14ac:dyDescent="0.3">
      <c r="A359" t="s">
        <v>312</v>
      </c>
      <c r="B359" s="1">
        <v>44387</v>
      </c>
      <c r="C359" t="s">
        <v>2901</v>
      </c>
      <c r="D359" t="s">
        <v>2883</v>
      </c>
      <c r="E359">
        <v>84</v>
      </c>
      <c r="F359">
        <v>2021028</v>
      </c>
      <c r="G359" t="s">
        <v>2629</v>
      </c>
      <c r="H359">
        <v>2021007</v>
      </c>
      <c r="I359">
        <v>0</v>
      </c>
      <c r="J359" t="e">
        <v>#N/A</v>
      </c>
    </row>
    <row r="360" spans="1:10" x14ac:dyDescent="0.3">
      <c r="A360" t="s">
        <v>252</v>
      </c>
      <c r="B360" s="1">
        <v>44441</v>
      </c>
      <c r="C360" t="s">
        <v>2902</v>
      </c>
      <c r="D360" t="s">
        <v>2883</v>
      </c>
      <c r="E360">
        <v>84</v>
      </c>
      <c r="F360">
        <v>2021036</v>
      </c>
      <c r="G360" t="s">
        <v>2629</v>
      </c>
      <c r="H360">
        <v>2021009</v>
      </c>
      <c r="I360">
        <v>0</v>
      </c>
      <c r="J360">
        <v>3</v>
      </c>
    </row>
    <row r="361" spans="1:10" x14ac:dyDescent="0.3">
      <c r="A361" t="s">
        <v>247</v>
      </c>
      <c r="B361" s="1">
        <v>44449</v>
      </c>
      <c r="C361" t="s">
        <v>2903</v>
      </c>
      <c r="D361" t="s">
        <v>2883</v>
      </c>
      <c r="E361">
        <v>84</v>
      </c>
      <c r="F361">
        <v>2021037</v>
      </c>
      <c r="G361" t="s">
        <v>2629</v>
      </c>
      <c r="H361">
        <v>2021009</v>
      </c>
      <c r="I361">
        <v>0</v>
      </c>
      <c r="J361">
        <v>6</v>
      </c>
    </row>
    <row r="362" spans="1:10" x14ac:dyDescent="0.3">
      <c r="A362" t="s">
        <v>223</v>
      </c>
      <c r="B362" s="1">
        <v>44473</v>
      </c>
      <c r="C362" t="s">
        <v>2904</v>
      </c>
      <c r="D362" t="s">
        <v>2883</v>
      </c>
      <c r="E362">
        <v>84</v>
      </c>
      <c r="F362">
        <v>2021041</v>
      </c>
      <c r="G362" t="s">
        <v>2629</v>
      </c>
      <c r="H362">
        <v>2021010</v>
      </c>
      <c r="I362">
        <v>0</v>
      </c>
      <c r="J362">
        <v>2</v>
      </c>
    </row>
    <row r="363" spans="1:10" x14ac:dyDescent="0.3">
      <c r="A363" t="s">
        <v>153</v>
      </c>
      <c r="B363" s="1">
        <v>44541</v>
      </c>
      <c r="C363" t="s">
        <v>2905</v>
      </c>
      <c r="D363" t="s">
        <v>2883</v>
      </c>
      <c r="E363">
        <v>84</v>
      </c>
      <c r="F363">
        <v>2021050</v>
      </c>
      <c r="G363" t="s">
        <v>2629</v>
      </c>
      <c r="H363">
        <v>2021012</v>
      </c>
      <c r="I363">
        <v>0</v>
      </c>
      <c r="J363">
        <v>8</v>
      </c>
    </row>
    <row r="364" spans="1:10" x14ac:dyDescent="0.3">
      <c r="A364" t="s">
        <v>134</v>
      </c>
      <c r="B364" s="1">
        <v>44561</v>
      </c>
      <c r="C364" t="s">
        <v>2906</v>
      </c>
      <c r="D364" t="s">
        <v>2883</v>
      </c>
      <c r="E364">
        <v>84</v>
      </c>
      <c r="F364">
        <v>2021053</v>
      </c>
      <c r="G364" t="s">
        <v>2629</v>
      </c>
      <c r="H364">
        <v>2021012</v>
      </c>
      <c r="I364">
        <v>0</v>
      </c>
      <c r="J364" t="e">
        <v>#N/A</v>
      </c>
    </row>
    <row r="365" spans="1:10" x14ac:dyDescent="0.3">
      <c r="A365" t="s">
        <v>125</v>
      </c>
      <c r="B365" s="1">
        <v>44567</v>
      </c>
      <c r="C365" t="s">
        <v>2907</v>
      </c>
      <c r="D365" t="s">
        <v>2883</v>
      </c>
      <c r="E365">
        <v>84</v>
      </c>
      <c r="F365">
        <v>2022002</v>
      </c>
      <c r="G365" t="s">
        <v>2629</v>
      </c>
      <c r="H365">
        <v>2022001</v>
      </c>
      <c r="I365">
        <v>0</v>
      </c>
      <c r="J365">
        <v>2</v>
      </c>
    </row>
    <row r="366" spans="1:10" x14ac:dyDescent="0.3">
      <c r="A366" t="s">
        <v>80</v>
      </c>
      <c r="B366" s="1">
        <v>44610</v>
      </c>
      <c r="C366" t="s">
        <v>2908</v>
      </c>
      <c r="D366" t="s">
        <v>2883</v>
      </c>
      <c r="E366">
        <v>84</v>
      </c>
      <c r="F366">
        <v>2022008</v>
      </c>
      <c r="G366" t="s">
        <v>2629</v>
      </c>
      <c r="H366">
        <v>2022002</v>
      </c>
      <c r="I366">
        <v>0</v>
      </c>
      <c r="J366" t="e">
        <v>#N/A</v>
      </c>
    </row>
    <row r="367" spans="1:10" x14ac:dyDescent="0.3">
      <c r="A367" t="s">
        <v>62</v>
      </c>
      <c r="B367" s="1">
        <v>44630</v>
      </c>
      <c r="C367" t="s">
        <v>2909</v>
      </c>
      <c r="D367" t="s">
        <v>2883</v>
      </c>
      <c r="E367">
        <v>84</v>
      </c>
      <c r="F367">
        <v>2022011</v>
      </c>
      <c r="G367" t="s">
        <v>2629</v>
      </c>
      <c r="H367">
        <v>2022003</v>
      </c>
      <c r="I367">
        <v>0</v>
      </c>
      <c r="J367" t="e">
        <v>#N/A</v>
      </c>
    </row>
    <row r="368" spans="1:10" x14ac:dyDescent="0.3">
      <c r="A368" t="s">
        <v>34</v>
      </c>
      <c r="B368" s="1">
        <v>44660</v>
      </c>
      <c r="C368" t="s">
        <v>2910</v>
      </c>
      <c r="D368" t="s">
        <v>2883</v>
      </c>
      <c r="E368">
        <v>84</v>
      </c>
      <c r="F368">
        <v>2022015</v>
      </c>
      <c r="G368" t="s">
        <v>2629</v>
      </c>
      <c r="H368">
        <v>2022004</v>
      </c>
      <c r="I368">
        <v>0</v>
      </c>
      <c r="J368" t="e">
        <v>#N/A</v>
      </c>
    </row>
    <row r="369" spans="1:10" x14ac:dyDescent="0.3">
      <c r="A369" t="s">
        <v>2911</v>
      </c>
      <c r="B369" s="1">
        <v>44665</v>
      </c>
      <c r="C369" t="s">
        <v>2912</v>
      </c>
      <c r="D369" t="s">
        <v>2883</v>
      </c>
      <c r="E369">
        <v>84</v>
      </c>
      <c r="F369">
        <v>2022016</v>
      </c>
      <c r="G369" t="s">
        <v>2629</v>
      </c>
      <c r="H369">
        <v>2022004</v>
      </c>
      <c r="I369">
        <v>0</v>
      </c>
      <c r="J369">
        <v>2</v>
      </c>
    </row>
    <row r="370" spans="1:10" x14ac:dyDescent="0.3">
      <c r="A370" t="s">
        <v>2913</v>
      </c>
      <c r="B370" s="1">
        <v>44745</v>
      </c>
      <c r="C370" t="s">
        <v>2914</v>
      </c>
      <c r="D370" t="s">
        <v>2883</v>
      </c>
      <c r="E370">
        <v>84</v>
      </c>
      <c r="F370">
        <v>2022028</v>
      </c>
      <c r="G370" t="s">
        <v>2629</v>
      </c>
      <c r="H370">
        <v>2022007</v>
      </c>
      <c r="I370">
        <v>0</v>
      </c>
      <c r="J370" t="e">
        <v>#N/A</v>
      </c>
    </row>
    <row r="371" spans="1:10" x14ac:dyDescent="0.3">
      <c r="A371" t="s">
        <v>912</v>
      </c>
      <c r="B371" s="1">
        <v>43825</v>
      </c>
      <c r="C371" t="s">
        <v>2915</v>
      </c>
      <c r="D371" t="s">
        <v>2916</v>
      </c>
      <c r="E371">
        <v>85</v>
      </c>
      <c r="F371">
        <v>2019052</v>
      </c>
      <c r="G371" t="s">
        <v>2629</v>
      </c>
      <c r="H371">
        <v>2019012</v>
      </c>
      <c r="I371">
        <v>0</v>
      </c>
      <c r="J371" t="e">
        <v>#N/A</v>
      </c>
    </row>
    <row r="372" spans="1:10" x14ac:dyDescent="0.3">
      <c r="A372" t="s">
        <v>690</v>
      </c>
      <c r="B372" s="1">
        <v>44015</v>
      </c>
      <c r="C372" t="s">
        <v>2917</v>
      </c>
      <c r="D372" t="s">
        <v>2916</v>
      </c>
      <c r="E372">
        <v>85</v>
      </c>
      <c r="F372">
        <v>2020027</v>
      </c>
      <c r="G372" t="s">
        <v>2629</v>
      </c>
      <c r="H372">
        <v>2020007</v>
      </c>
      <c r="I372">
        <v>0</v>
      </c>
      <c r="J372">
        <v>4</v>
      </c>
    </row>
    <row r="373" spans="1:10" x14ac:dyDescent="0.3">
      <c r="A373" t="s">
        <v>659</v>
      </c>
      <c r="B373" s="1">
        <v>44040</v>
      </c>
      <c r="C373" t="s">
        <v>2918</v>
      </c>
      <c r="D373" t="s">
        <v>2916</v>
      </c>
      <c r="E373">
        <v>85</v>
      </c>
      <c r="F373">
        <v>2020031</v>
      </c>
      <c r="G373" t="s">
        <v>2629</v>
      </c>
      <c r="H373">
        <v>2020007</v>
      </c>
      <c r="I373">
        <v>0</v>
      </c>
      <c r="J373">
        <v>2</v>
      </c>
    </row>
    <row r="374" spans="1:10" x14ac:dyDescent="0.3">
      <c r="A374" t="s">
        <v>656</v>
      </c>
      <c r="B374" s="1">
        <v>44043</v>
      </c>
      <c r="C374" t="s">
        <v>2919</v>
      </c>
      <c r="D374" t="s">
        <v>2916</v>
      </c>
      <c r="E374">
        <v>85</v>
      </c>
      <c r="F374">
        <v>2020031</v>
      </c>
      <c r="G374" t="s">
        <v>2629</v>
      </c>
      <c r="H374">
        <v>2020007</v>
      </c>
      <c r="I374">
        <v>0</v>
      </c>
      <c r="J374">
        <v>10</v>
      </c>
    </row>
    <row r="375" spans="1:10" x14ac:dyDescent="0.3">
      <c r="A375" t="s">
        <v>607</v>
      </c>
      <c r="B375" s="1">
        <v>44102</v>
      </c>
      <c r="C375" t="s">
        <v>2920</v>
      </c>
      <c r="D375" t="s">
        <v>2916</v>
      </c>
      <c r="E375">
        <v>85</v>
      </c>
      <c r="F375">
        <v>2020040</v>
      </c>
      <c r="G375" t="s">
        <v>2629</v>
      </c>
      <c r="H375">
        <v>2020009</v>
      </c>
      <c r="I375">
        <v>0</v>
      </c>
      <c r="J375" t="e">
        <v>#N/A</v>
      </c>
    </row>
    <row r="376" spans="1:10" x14ac:dyDescent="0.3">
      <c r="A376" t="s">
        <v>603</v>
      </c>
      <c r="B376" s="1">
        <v>44107</v>
      </c>
      <c r="C376" t="s">
        <v>2921</v>
      </c>
      <c r="D376" t="s">
        <v>2916</v>
      </c>
      <c r="E376">
        <v>85</v>
      </c>
      <c r="F376">
        <v>2020040</v>
      </c>
      <c r="G376" t="s">
        <v>2629</v>
      </c>
      <c r="H376">
        <v>2020010</v>
      </c>
      <c r="I376">
        <v>0</v>
      </c>
      <c r="J376">
        <v>6</v>
      </c>
    </row>
    <row r="377" spans="1:10" x14ac:dyDescent="0.3">
      <c r="A377" t="s">
        <v>597</v>
      </c>
      <c r="B377" s="1">
        <v>44111</v>
      </c>
      <c r="C377" t="s">
        <v>2922</v>
      </c>
      <c r="D377" t="s">
        <v>2916</v>
      </c>
      <c r="E377">
        <v>85</v>
      </c>
      <c r="F377">
        <v>2020041</v>
      </c>
      <c r="G377" t="s">
        <v>2629</v>
      </c>
      <c r="H377">
        <v>2020010</v>
      </c>
      <c r="I377">
        <v>0</v>
      </c>
      <c r="J377" t="e">
        <v>#N/A</v>
      </c>
    </row>
    <row r="378" spans="1:10" x14ac:dyDescent="0.3">
      <c r="A378" t="s">
        <v>549</v>
      </c>
      <c r="B378" s="1">
        <v>44169</v>
      </c>
      <c r="C378" t="s">
        <v>2923</v>
      </c>
      <c r="D378" t="s">
        <v>2916</v>
      </c>
      <c r="E378">
        <v>85</v>
      </c>
      <c r="F378">
        <v>2020049</v>
      </c>
      <c r="G378" t="s">
        <v>2629</v>
      </c>
      <c r="H378">
        <v>2020012</v>
      </c>
      <c r="I378">
        <v>0</v>
      </c>
      <c r="J378">
        <v>2</v>
      </c>
    </row>
    <row r="379" spans="1:10" x14ac:dyDescent="0.3">
      <c r="A379" t="s">
        <v>544</v>
      </c>
      <c r="B379" s="1">
        <v>44185</v>
      </c>
      <c r="C379" t="s">
        <v>2924</v>
      </c>
      <c r="D379" t="s">
        <v>2916</v>
      </c>
      <c r="E379">
        <v>85</v>
      </c>
      <c r="F379">
        <v>2020052</v>
      </c>
      <c r="G379" t="s">
        <v>2629</v>
      </c>
      <c r="H379">
        <v>2020012</v>
      </c>
      <c r="I379">
        <v>0</v>
      </c>
      <c r="J379" t="e">
        <v>#N/A</v>
      </c>
    </row>
    <row r="380" spans="1:10" x14ac:dyDescent="0.3">
      <c r="A380" t="s">
        <v>527</v>
      </c>
      <c r="B380" s="1">
        <v>44196</v>
      </c>
      <c r="C380" t="s">
        <v>2925</v>
      </c>
      <c r="D380" t="s">
        <v>2916</v>
      </c>
      <c r="E380">
        <v>85</v>
      </c>
      <c r="F380">
        <v>2020053</v>
      </c>
      <c r="G380" t="s">
        <v>2629</v>
      </c>
      <c r="H380">
        <v>2020012</v>
      </c>
      <c r="I380">
        <v>0</v>
      </c>
      <c r="J380" t="e">
        <v>#N/A</v>
      </c>
    </row>
    <row r="381" spans="1:10" x14ac:dyDescent="0.3">
      <c r="A381" t="s">
        <v>487</v>
      </c>
      <c r="B381" s="1">
        <v>44225</v>
      </c>
      <c r="C381" t="s">
        <v>2926</v>
      </c>
      <c r="D381" t="s">
        <v>2916</v>
      </c>
      <c r="E381">
        <v>85</v>
      </c>
      <c r="F381">
        <v>2021005</v>
      </c>
      <c r="G381" t="s">
        <v>2629</v>
      </c>
      <c r="H381">
        <v>2021001</v>
      </c>
      <c r="I381">
        <v>0</v>
      </c>
      <c r="J381">
        <v>5</v>
      </c>
    </row>
    <row r="382" spans="1:10" x14ac:dyDescent="0.3">
      <c r="A382" t="s">
        <v>473</v>
      </c>
      <c r="B382" s="1">
        <v>44235</v>
      </c>
      <c r="C382" t="s">
        <v>2927</v>
      </c>
      <c r="D382" t="s">
        <v>2916</v>
      </c>
      <c r="E382">
        <v>85</v>
      </c>
      <c r="F382">
        <v>2021007</v>
      </c>
      <c r="G382" t="s">
        <v>2629</v>
      </c>
      <c r="H382">
        <v>2021002</v>
      </c>
      <c r="I382">
        <v>0</v>
      </c>
      <c r="J382" t="e">
        <v>#N/A</v>
      </c>
    </row>
    <row r="383" spans="1:10" x14ac:dyDescent="0.3">
      <c r="A383" t="s">
        <v>376</v>
      </c>
      <c r="B383" s="1">
        <v>44331</v>
      </c>
      <c r="C383" t="s">
        <v>2928</v>
      </c>
      <c r="D383" t="s">
        <v>2916</v>
      </c>
      <c r="E383">
        <v>85</v>
      </c>
      <c r="F383">
        <v>2021020</v>
      </c>
      <c r="G383" t="s">
        <v>2629</v>
      </c>
      <c r="H383">
        <v>2021005</v>
      </c>
      <c r="I383">
        <v>0</v>
      </c>
      <c r="J383">
        <v>5</v>
      </c>
    </row>
    <row r="384" spans="1:10" x14ac:dyDescent="0.3">
      <c r="A384" t="s">
        <v>320</v>
      </c>
      <c r="B384" s="1">
        <v>44376</v>
      </c>
      <c r="C384" t="s">
        <v>2929</v>
      </c>
      <c r="D384" t="s">
        <v>2916</v>
      </c>
      <c r="E384">
        <v>85</v>
      </c>
      <c r="F384">
        <v>2021027</v>
      </c>
      <c r="G384" t="s">
        <v>2629</v>
      </c>
      <c r="H384">
        <v>2021006</v>
      </c>
      <c r="I384">
        <v>0</v>
      </c>
      <c r="J384" t="e">
        <v>#N/A</v>
      </c>
    </row>
    <row r="385" spans="1:10" x14ac:dyDescent="0.3">
      <c r="A385" t="s">
        <v>293</v>
      </c>
      <c r="B385" s="1">
        <v>44410</v>
      </c>
      <c r="C385" t="s">
        <v>2930</v>
      </c>
      <c r="D385" t="s">
        <v>2916</v>
      </c>
      <c r="E385">
        <v>85</v>
      </c>
      <c r="F385">
        <v>2021032</v>
      </c>
      <c r="G385" t="s">
        <v>2629</v>
      </c>
      <c r="H385">
        <v>2021008</v>
      </c>
      <c r="I385">
        <v>0</v>
      </c>
      <c r="J385" t="e">
        <v>#N/A</v>
      </c>
    </row>
    <row r="386" spans="1:10" x14ac:dyDescent="0.3">
      <c r="A386" t="s">
        <v>262</v>
      </c>
      <c r="B386" s="1">
        <v>44436</v>
      </c>
      <c r="C386" t="s">
        <v>2931</v>
      </c>
      <c r="D386" t="s">
        <v>2916</v>
      </c>
      <c r="E386">
        <v>85</v>
      </c>
      <c r="F386">
        <v>2021035</v>
      </c>
      <c r="G386" t="s">
        <v>2629</v>
      </c>
      <c r="H386">
        <v>2021008</v>
      </c>
      <c r="I386">
        <v>0</v>
      </c>
      <c r="J386">
        <v>2</v>
      </c>
    </row>
    <row r="387" spans="1:10" x14ac:dyDescent="0.3">
      <c r="A387" t="s">
        <v>258</v>
      </c>
      <c r="B387" s="1">
        <v>44438</v>
      </c>
      <c r="C387" t="s">
        <v>2932</v>
      </c>
      <c r="D387" t="s">
        <v>2916</v>
      </c>
      <c r="E387">
        <v>85</v>
      </c>
      <c r="F387">
        <v>2021036</v>
      </c>
      <c r="G387" t="s">
        <v>2629</v>
      </c>
      <c r="H387">
        <v>2021008</v>
      </c>
      <c r="I387">
        <v>0</v>
      </c>
      <c r="J387">
        <v>8</v>
      </c>
    </row>
    <row r="388" spans="1:10" x14ac:dyDescent="0.3">
      <c r="A388" t="s">
        <v>234</v>
      </c>
      <c r="B388" s="1">
        <v>44462</v>
      </c>
      <c r="C388" t="s">
        <v>2933</v>
      </c>
      <c r="D388" t="s">
        <v>2916</v>
      </c>
      <c r="E388">
        <v>85</v>
      </c>
      <c r="F388">
        <v>2021039</v>
      </c>
      <c r="G388" t="s">
        <v>2629</v>
      </c>
      <c r="H388">
        <v>2021009</v>
      </c>
      <c r="I388">
        <v>0</v>
      </c>
      <c r="J388">
        <v>4</v>
      </c>
    </row>
    <row r="389" spans="1:10" x14ac:dyDescent="0.3">
      <c r="A389" t="s">
        <v>227</v>
      </c>
      <c r="B389" s="1">
        <v>44471</v>
      </c>
      <c r="C389" t="s">
        <v>2934</v>
      </c>
      <c r="D389" t="s">
        <v>2916</v>
      </c>
      <c r="E389">
        <v>85</v>
      </c>
      <c r="F389">
        <v>2021040</v>
      </c>
      <c r="G389" t="s">
        <v>2629</v>
      </c>
      <c r="H389">
        <v>2021010</v>
      </c>
      <c r="I389">
        <v>0</v>
      </c>
      <c r="J389" t="e">
        <v>#N/A</v>
      </c>
    </row>
    <row r="390" spans="1:10" x14ac:dyDescent="0.3">
      <c r="A390" t="s">
        <v>177</v>
      </c>
      <c r="B390" s="1">
        <v>44517</v>
      </c>
      <c r="C390" t="s">
        <v>2935</v>
      </c>
      <c r="D390" t="s">
        <v>2916</v>
      </c>
      <c r="E390">
        <v>85</v>
      </c>
      <c r="F390">
        <v>2021047</v>
      </c>
      <c r="G390" t="s">
        <v>2629</v>
      </c>
      <c r="H390">
        <v>2021011</v>
      </c>
      <c r="I390">
        <v>0</v>
      </c>
      <c r="J390">
        <v>5</v>
      </c>
    </row>
    <row r="391" spans="1:10" x14ac:dyDescent="0.3">
      <c r="A391" t="s">
        <v>167</v>
      </c>
      <c r="B391" s="1">
        <v>44527</v>
      </c>
      <c r="C391" t="s">
        <v>2936</v>
      </c>
      <c r="D391" t="s">
        <v>2916</v>
      </c>
      <c r="E391">
        <v>85</v>
      </c>
      <c r="F391">
        <v>2021048</v>
      </c>
      <c r="G391" t="s">
        <v>2629</v>
      </c>
      <c r="H391">
        <v>2021011</v>
      </c>
      <c r="I391">
        <v>0</v>
      </c>
      <c r="J391" t="e">
        <v>#N/A</v>
      </c>
    </row>
    <row r="392" spans="1:10" x14ac:dyDescent="0.3">
      <c r="A392" t="s">
        <v>161</v>
      </c>
      <c r="B392" s="1">
        <v>44536</v>
      </c>
      <c r="C392" t="s">
        <v>2937</v>
      </c>
      <c r="D392" t="s">
        <v>2916</v>
      </c>
      <c r="E392">
        <v>85</v>
      </c>
      <c r="F392">
        <v>2021050</v>
      </c>
      <c r="G392" t="s">
        <v>2629</v>
      </c>
      <c r="H392">
        <v>2021012</v>
      </c>
      <c r="I392">
        <v>0</v>
      </c>
      <c r="J392">
        <v>13</v>
      </c>
    </row>
    <row r="393" spans="1:10" x14ac:dyDescent="0.3">
      <c r="A393" t="s">
        <v>158</v>
      </c>
      <c r="B393" s="1">
        <v>44537</v>
      </c>
      <c r="C393" t="s">
        <v>2938</v>
      </c>
      <c r="D393" t="s">
        <v>2916</v>
      </c>
      <c r="E393">
        <v>85</v>
      </c>
      <c r="F393">
        <v>2021050</v>
      </c>
      <c r="G393" t="s">
        <v>2629</v>
      </c>
      <c r="H393">
        <v>2021012</v>
      </c>
      <c r="I393">
        <v>0</v>
      </c>
      <c r="J393" t="e">
        <v>#N/A</v>
      </c>
    </row>
    <row r="394" spans="1:10" x14ac:dyDescent="0.3">
      <c r="A394" t="s">
        <v>73</v>
      </c>
      <c r="B394" s="1">
        <v>44615</v>
      </c>
      <c r="C394" t="s">
        <v>2939</v>
      </c>
      <c r="D394" t="s">
        <v>2916</v>
      </c>
      <c r="E394">
        <v>85</v>
      </c>
      <c r="F394">
        <v>2022009</v>
      </c>
      <c r="G394" t="s">
        <v>2629</v>
      </c>
      <c r="H394">
        <v>2022002</v>
      </c>
      <c r="I394">
        <v>0</v>
      </c>
      <c r="J394">
        <v>10</v>
      </c>
    </row>
    <row r="395" spans="1:10" x14ac:dyDescent="0.3">
      <c r="A395" t="s">
        <v>49</v>
      </c>
      <c r="B395" s="1">
        <v>44642</v>
      </c>
      <c r="C395" t="s">
        <v>2940</v>
      </c>
      <c r="D395" t="s">
        <v>2916</v>
      </c>
      <c r="E395">
        <v>85</v>
      </c>
      <c r="F395">
        <v>2022013</v>
      </c>
      <c r="G395" t="s">
        <v>2629</v>
      </c>
      <c r="H395">
        <v>2022003</v>
      </c>
      <c r="I395">
        <v>0</v>
      </c>
      <c r="J395">
        <v>4</v>
      </c>
    </row>
    <row r="396" spans="1:10" x14ac:dyDescent="0.3">
      <c r="A396" t="s">
        <v>45</v>
      </c>
      <c r="B396" s="1">
        <v>44646</v>
      </c>
      <c r="C396" t="s">
        <v>2941</v>
      </c>
      <c r="D396" t="s">
        <v>2916</v>
      </c>
      <c r="E396">
        <v>85</v>
      </c>
      <c r="F396">
        <v>2022013</v>
      </c>
      <c r="G396" t="s">
        <v>2629</v>
      </c>
      <c r="H396">
        <v>2022003</v>
      </c>
      <c r="I396">
        <v>0</v>
      </c>
      <c r="J396">
        <v>2</v>
      </c>
    </row>
    <row r="397" spans="1:10" x14ac:dyDescent="0.3">
      <c r="A397" t="s">
        <v>29</v>
      </c>
      <c r="B397" s="1">
        <v>44670</v>
      </c>
      <c r="C397" t="s">
        <v>2942</v>
      </c>
      <c r="D397" t="s">
        <v>2916</v>
      </c>
      <c r="E397">
        <v>85</v>
      </c>
      <c r="F397">
        <v>2022017</v>
      </c>
      <c r="G397" t="s">
        <v>2629</v>
      </c>
      <c r="H397">
        <v>2022004</v>
      </c>
      <c r="I397">
        <v>0</v>
      </c>
      <c r="J397">
        <v>5</v>
      </c>
    </row>
    <row r="398" spans="1:10" x14ac:dyDescent="0.3">
      <c r="A398" t="s">
        <v>1050</v>
      </c>
      <c r="B398" s="1">
        <v>43715</v>
      </c>
      <c r="C398" t="s">
        <v>2943</v>
      </c>
      <c r="D398" t="s">
        <v>2944</v>
      </c>
      <c r="E398">
        <v>86</v>
      </c>
      <c r="F398">
        <v>2019036</v>
      </c>
      <c r="G398" t="s">
        <v>2629</v>
      </c>
      <c r="H398">
        <v>2019009</v>
      </c>
      <c r="I398">
        <v>0</v>
      </c>
      <c r="J398">
        <v>4</v>
      </c>
    </row>
    <row r="399" spans="1:10" x14ac:dyDescent="0.3">
      <c r="A399" t="s">
        <v>895</v>
      </c>
      <c r="B399" s="1">
        <v>43834</v>
      </c>
      <c r="C399" t="s">
        <v>2945</v>
      </c>
      <c r="D399" t="s">
        <v>2944</v>
      </c>
      <c r="E399">
        <v>86</v>
      </c>
      <c r="F399">
        <v>2020001</v>
      </c>
      <c r="G399" t="s">
        <v>2629</v>
      </c>
      <c r="H399">
        <v>2020001</v>
      </c>
      <c r="I399">
        <v>0</v>
      </c>
      <c r="J399">
        <v>5</v>
      </c>
    </row>
    <row r="400" spans="1:10" x14ac:dyDescent="0.3">
      <c r="A400" t="s">
        <v>883</v>
      </c>
      <c r="B400" s="1">
        <v>43839</v>
      </c>
      <c r="C400" t="s">
        <v>2946</v>
      </c>
      <c r="D400" t="s">
        <v>2944</v>
      </c>
      <c r="E400">
        <v>86</v>
      </c>
      <c r="F400">
        <v>2020002</v>
      </c>
      <c r="G400" t="s">
        <v>2629</v>
      </c>
      <c r="H400">
        <v>2020001</v>
      </c>
      <c r="I400">
        <v>0</v>
      </c>
      <c r="J400">
        <v>5</v>
      </c>
    </row>
    <row r="401" spans="1:10" x14ac:dyDescent="0.3">
      <c r="A401" t="s">
        <v>2947</v>
      </c>
      <c r="B401" s="1">
        <v>43871</v>
      </c>
      <c r="C401" t="s">
        <v>2948</v>
      </c>
      <c r="D401" t="s">
        <v>2944</v>
      </c>
      <c r="E401">
        <v>86</v>
      </c>
      <c r="F401">
        <v>2020007</v>
      </c>
      <c r="G401" t="s">
        <v>2629</v>
      </c>
      <c r="H401">
        <v>2020002</v>
      </c>
      <c r="I401">
        <v>0</v>
      </c>
      <c r="J401">
        <v>4</v>
      </c>
    </row>
    <row r="402" spans="1:10" x14ac:dyDescent="0.3">
      <c r="A402" t="s">
        <v>2949</v>
      </c>
      <c r="B402" s="1">
        <v>43895</v>
      </c>
      <c r="C402" t="s">
        <v>2950</v>
      </c>
      <c r="D402" t="s">
        <v>2944</v>
      </c>
      <c r="E402">
        <v>86</v>
      </c>
      <c r="F402">
        <v>2020010</v>
      </c>
      <c r="G402" t="s">
        <v>2629</v>
      </c>
      <c r="H402">
        <v>2020003</v>
      </c>
      <c r="I402">
        <v>0</v>
      </c>
      <c r="J402">
        <v>2</v>
      </c>
    </row>
    <row r="403" spans="1:10" x14ac:dyDescent="0.3">
      <c r="A403" t="s">
        <v>806</v>
      </c>
      <c r="B403" s="1">
        <v>43912</v>
      </c>
      <c r="C403" t="s">
        <v>2951</v>
      </c>
      <c r="D403" t="s">
        <v>2944</v>
      </c>
      <c r="E403">
        <v>86</v>
      </c>
      <c r="F403">
        <v>2020013</v>
      </c>
      <c r="G403" t="s">
        <v>2629</v>
      </c>
      <c r="H403">
        <v>2020003</v>
      </c>
      <c r="I403">
        <v>0</v>
      </c>
      <c r="J403" t="e">
        <v>#N/A</v>
      </c>
    </row>
    <row r="404" spans="1:10" x14ac:dyDescent="0.3">
      <c r="A404" t="s">
        <v>789</v>
      </c>
      <c r="B404" s="1">
        <v>43929</v>
      </c>
      <c r="C404" t="s">
        <v>2952</v>
      </c>
      <c r="D404" t="s">
        <v>2944</v>
      </c>
      <c r="E404">
        <v>86</v>
      </c>
      <c r="F404">
        <v>2020015</v>
      </c>
      <c r="G404" t="s">
        <v>2629</v>
      </c>
      <c r="H404">
        <v>2020004</v>
      </c>
      <c r="I404">
        <v>0</v>
      </c>
      <c r="J404" t="e">
        <v>#N/A</v>
      </c>
    </row>
    <row r="405" spans="1:10" x14ac:dyDescent="0.3">
      <c r="A405" t="s">
        <v>787</v>
      </c>
      <c r="B405" s="1">
        <v>43934</v>
      </c>
      <c r="C405" t="s">
        <v>2953</v>
      </c>
      <c r="D405" t="s">
        <v>2944</v>
      </c>
      <c r="E405">
        <v>86</v>
      </c>
      <c r="F405">
        <v>2020016</v>
      </c>
      <c r="G405" t="s">
        <v>2629</v>
      </c>
      <c r="H405">
        <v>2020004</v>
      </c>
      <c r="I405">
        <v>0</v>
      </c>
      <c r="J405">
        <v>7</v>
      </c>
    </row>
    <row r="406" spans="1:10" x14ac:dyDescent="0.3">
      <c r="A406" t="s">
        <v>759</v>
      </c>
      <c r="B406" s="1">
        <v>43950</v>
      </c>
      <c r="C406" t="s">
        <v>2954</v>
      </c>
      <c r="D406" t="s">
        <v>2944</v>
      </c>
      <c r="E406">
        <v>86</v>
      </c>
      <c r="F406">
        <v>2020018</v>
      </c>
      <c r="G406" t="s">
        <v>2629</v>
      </c>
      <c r="H406">
        <v>2020004</v>
      </c>
      <c r="I406">
        <v>0</v>
      </c>
      <c r="J406" t="e">
        <v>#N/A</v>
      </c>
    </row>
    <row r="407" spans="1:10" x14ac:dyDescent="0.3">
      <c r="A407" t="s">
        <v>2955</v>
      </c>
      <c r="B407" s="1">
        <v>44020</v>
      </c>
      <c r="C407" t="s">
        <v>2956</v>
      </c>
      <c r="D407" t="s">
        <v>2944</v>
      </c>
      <c r="E407">
        <v>86</v>
      </c>
      <c r="F407">
        <v>2020028</v>
      </c>
      <c r="G407" t="s">
        <v>2629</v>
      </c>
      <c r="H407">
        <v>2020007</v>
      </c>
      <c r="I407">
        <v>0</v>
      </c>
      <c r="J407">
        <v>6</v>
      </c>
    </row>
    <row r="408" spans="1:10" x14ac:dyDescent="0.3">
      <c r="A408" t="s">
        <v>667</v>
      </c>
      <c r="B408" s="1">
        <v>44030</v>
      </c>
      <c r="C408" t="s">
        <v>2957</v>
      </c>
      <c r="D408" t="s">
        <v>2944</v>
      </c>
      <c r="E408">
        <v>86</v>
      </c>
      <c r="F408">
        <v>2020029</v>
      </c>
      <c r="G408" t="s">
        <v>2629</v>
      </c>
      <c r="H408">
        <v>2020007</v>
      </c>
      <c r="I408">
        <v>0</v>
      </c>
      <c r="J408">
        <v>4</v>
      </c>
    </row>
    <row r="409" spans="1:10" x14ac:dyDescent="0.3">
      <c r="A409" t="s">
        <v>655</v>
      </c>
      <c r="B409" s="1">
        <v>44043</v>
      </c>
      <c r="C409" t="s">
        <v>2958</v>
      </c>
      <c r="D409" t="s">
        <v>2944</v>
      </c>
      <c r="E409">
        <v>86</v>
      </c>
      <c r="F409">
        <v>2020031</v>
      </c>
      <c r="G409" t="s">
        <v>2629</v>
      </c>
      <c r="H409">
        <v>2020007</v>
      </c>
      <c r="I409">
        <v>0</v>
      </c>
      <c r="J409">
        <v>20</v>
      </c>
    </row>
    <row r="410" spans="1:10" x14ac:dyDescent="0.3">
      <c r="A410" t="s">
        <v>619</v>
      </c>
      <c r="B410" s="1">
        <v>44085</v>
      </c>
      <c r="C410" t="s">
        <v>2959</v>
      </c>
      <c r="D410" t="s">
        <v>2944</v>
      </c>
      <c r="E410">
        <v>86</v>
      </c>
      <c r="F410">
        <v>2020037</v>
      </c>
      <c r="G410" t="s">
        <v>2629</v>
      </c>
      <c r="H410">
        <v>2020009</v>
      </c>
      <c r="I410">
        <v>0</v>
      </c>
      <c r="J410">
        <v>4</v>
      </c>
    </row>
    <row r="411" spans="1:10" x14ac:dyDescent="0.3">
      <c r="A411" t="s">
        <v>616</v>
      </c>
      <c r="B411" s="1">
        <v>44092</v>
      </c>
      <c r="C411" t="s">
        <v>2960</v>
      </c>
      <c r="D411" t="s">
        <v>2944</v>
      </c>
      <c r="E411">
        <v>86</v>
      </c>
      <c r="F411">
        <v>2020038</v>
      </c>
      <c r="G411" t="s">
        <v>2629</v>
      </c>
      <c r="H411">
        <v>2020009</v>
      </c>
      <c r="I411">
        <v>0</v>
      </c>
      <c r="J411" t="e">
        <v>#N/A</v>
      </c>
    </row>
    <row r="412" spans="1:10" x14ac:dyDescent="0.3">
      <c r="A412" t="s">
        <v>557</v>
      </c>
      <c r="B412" s="1">
        <v>44160</v>
      </c>
      <c r="C412" t="s">
        <v>2961</v>
      </c>
      <c r="D412" t="s">
        <v>2944</v>
      </c>
      <c r="E412">
        <v>86</v>
      </c>
      <c r="F412">
        <v>2020048</v>
      </c>
      <c r="G412" t="s">
        <v>2629</v>
      </c>
      <c r="H412">
        <v>2020011</v>
      </c>
      <c r="I412">
        <v>0</v>
      </c>
      <c r="J412" t="e">
        <v>#N/A</v>
      </c>
    </row>
    <row r="413" spans="1:10" x14ac:dyDescent="0.3">
      <c r="A413" t="s">
        <v>536</v>
      </c>
      <c r="B413" s="1">
        <v>44191</v>
      </c>
      <c r="C413" t="s">
        <v>2962</v>
      </c>
      <c r="D413" t="s">
        <v>2944</v>
      </c>
      <c r="E413">
        <v>86</v>
      </c>
      <c r="F413">
        <v>2020052</v>
      </c>
      <c r="G413" t="s">
        <v>2629</v>
      </c>
      <c r="H413">
        <v>2020012</v>
      </c>
      <c r="I413">
        <v>0</v>
      </c>
      <c r="J413">
        <v>2</v>
      </c>
    </row>
    <row r="414" spans="1:10" x14ac:dyDescent="0.3">
      <c r="A414" t="s">
        <v>501</v>
      </c>
      <c r="B414" s="1">
        <v>44212</v>
      </c>
      <c r="C414" t="s">
        <v>2963</v>
      </c>
      <c r="D414" t="s">
        <v>2944</v>
      </c>
      <c r="E414">
        <v>86</v>
      </c>
      <c r="F414">
        <v>2021003</v>
      </c>
      <c r="G414" t="s">
        <v>2629</v>
      </c>
      <c r="H414">
        <v>2021001</v>
      </c>
      <c r="I414">
        <v>0</v>
      </c>
      <c r="J414">
        <v>3</v>
      </c>
    </row>
    <row r="415" spans="1:10" x14ac:dyDescent="0.3">
      <c r="A415" t="s">
        <v>468</v>
      </c>
      <c r="B415" s="1">
        <v>44243</v>
      </c>
      <c r="C415" t="s">
        <v>2964</v>
      </c>
      <c r="D415" t="s">
        <v>2944</v>
      </c>
      <c r="E415">
        <v>86</v>
      </c>
      <c r="F415">
        <v>2021008</v>
      </c>
      <c r="G415" t="s">
        <v>2629</v>
      </c>
      <c r="H415">
        <v>2021002</v>
      </c>
      <c r="I415">
        <v>0</v>
      </c>
      <c r="J415">
        <v>15</v>
      </c>
    </row>
    <row r="416" spans="1:10" x14ac:dyDescent="0.3">
      <c r="A416" t="s">
        <v>426</v>
      </c>
      <c r="B416" s="1">
        <v>44276</v>
      </c>
      <c r="C416" t="s">
        <v>2965</v>
      </c>
      <c r="D416" t="s">
        <v>2944</v>
      </c>
      <c r="E416">
        <v>86</v>
      </c>
      <c r="F416">
        <v>2021013</v>
      </c>
      <c r="G416" t="s">
        <v>2629</v>
      </c>
      <c r="H416">
        <v>2021003</v>
      </c>
      <c r="I416">
        <v>0</v>
      </c>
      <c r="J416" t="e">
        <v>#N/A</v>
      </c>
    </row>
    <row r="417" spans="1:10" x14ac:dyDescent="0.3">
      <c r="A417" t="s">
        <v>373</v>
      </c>
      <c r="B417" s="1">
        <v>44332</v>
      </c>
      <c r="C417" t="s">
        <v>2966</v>
      </c>
      <c r="D417" t="s">
        <v>2944</v>
      </c>
      <c r="E417">
        <v>86</v>
      </c>
      <c r="F417">
        <v>2021021</v>
      </c>
      <c r="G417" t="s">
        <v>2629</v>
      </c>
      <c r="H417">
        <v>2021005</v>
      </c>
      <c r="I417">
        <v>0</v>
      </c>
      <c r="J417">
        <v>5</v>
      </c>
    </row>
    <row r="418" spans="1:10" x14ac:dyDescent="0.3">
      <c r="A418" t="s">
        <v>363</v>
      </c>
      <c r="B418" s="1">
        <v>44342</v>
      </c>
      <c r="C418" t="s">
        <v>2967</v>
      </c>
      <c r="D418" t="s">
        <v>2944</v>
      </c>
      <c r="E418">
        <v>86</v>
      </c>
      <c r="F418">
        <v>2021022</v>
      </c>
      <c r="G418" t="s">
        <v>2629</v>
      </c>
      <c r="H418">
        <v>2021005</v>
      </c>
      <c r="I418">
        <v>0</v>
      </c>
      <c r="J418">
        <v>4</v>
      </c>
    </row>
    <row r="419" spans="1:10" x14ac:dyDescent="0.3">
      <c r="A419" t="s">
        <v>2968</v>
      </c>
      <c r="B419" s="1">
        <v>44425</v>
      </c>
      <c r="C419" t="s">
        <v>2969</v>
      </c>
      <c r="D419" t="s">
        <v>2944</v>
      </c>
      <c r="E419">
        <v>86</v>
      </c>
      <c r="F419">
        <v>2021034</v>
      </c>
      <c r="G419" t="s">
        <v>2629</v>
      </c>
      <c r="H419">
        <v>2021008</v>
      </c>
      <c r="I419">
        <v>0</v>
      </c>
      <c r="J419" t="e">
        <v>#N/A</v>
      </c>
    </row>
    <row r="420" spans="1:10" x14ac:dyDescent="0.3">
      <c r="A420" t="s">
        <v>264</v>
      </c>
      <c r="B420" s="1">
        <v>44434</v>
      </c>
      <c r="C420" t="s">
        <v>2970</v>
      </c>
      <c r="D420" t="s">
        <v>2944</v>
      </c>
      <c r="E420">
        <v>86</v>
      </c>
      <c r="F420">
        <v>2021035</v>
      </c>
      <c r="G420" t="s">
        <v>2629</v>
      </c>
      <c r="H420">
        <v>2021008</v>
      </c>
      <c r="I420">
        <v>0</v>
      </c>
      <c r="J420">
        <v>2</v>
      </c>
    </row>
    <row r="421" spans="1:10" x14ac:dyDescent="0.3">
      <c r="A421" t="s">
        <v>245</v>
      </c>
      <c r="B421" s="1">
        <v>44452</v>
      </c>
      <c r="C421" t="s">
        <v>2971</v>
      </c>
      <c r="D421" t="s">
        <v>2944</v>
      </c>
      <c r="E421">
        <v>86</v>
      </c>
      <c r="F421">
        <v>2021038</v>
      </c>
      <c r="G421" t="s">
        <v>2629</v>
      </c>
      <c r="H421">
        <v>2021009</v>
      </c>
      <c r="I421">
        <v>0</v>
      </c>
      <c r="J421">
        <v>4</v>
      </c>
    </row>
    <row r="422" spans="1:10" x14ac:dyDescent="0.3">
      <c r="A422" t="s">
        <v>229</v>
      </c>
      <c r="B422" s="1">
        <v>44469</v>
      </c>
      <c r="C422" t="s">
        <v>2972</v>
      </c>
      <c r="D422" t="s">
        <v>2944</v>
      </c>
      <c r="E422">
        <v>86</v>
      </c>
      <c r="F422">
        <v>2021040</v>
      </c>
      <c r="G422" t="s">
        <v>2629</v>
      </c>
      <c r="H422">
        <v>2021009</v>
      </c>
      <c r="I422">
        <v>0</v>
      </c>
      <c r="J422" t="e">
        <v>#N/A</v>
      </c>
    </row>
    <row r="423" spans="1:10" x14ac:dyDescent="0.3">
      <c r="A423" t="s">
        <v>210</v>
      </c>
      <c r="B423" s="1">
        <v>44484</v>
      </c>
      <c r="C423" t="s">
        <v>2973</v>
      </c>
      <c r="D423" t="s">
        <v>2944</v>
      </c>
      <c r="E423">
        <v>86</v>
      </c>
      <c r="F423">
        <v>2021042</v>
      </c>
      <c r="G423" t="s">
        <v>2629</v>
      </c>
      <c r="H423">
        <v>2021010</v>
      </c>
      <c r="I423">
        <v>0</v>
      </c>
      <c r="J423">
        <v>11</v>
      </c>
    </row>
    <row r="424" spans="1:10" x14ac:dyDescent="0.3">
      <c r="A424" t="s">
        <v>169</v>
      </c>
      <c r="B424" s="1">
        <v>44526</v>
      </c>
      <c r="C424" t="s">
        <v>2974</v>
      </c>
      <c r="D424" t="s">
        <v>2944</v>
      </c>
      <c r="E424">
        <v>86</v>
      </c>
      <c r="F424">
        <v>2021048</v>
      </c>
      <c r="G424" t="s">
        <v>2629</v>
      </c>
      <c r="H424">
        <v>2021011</v>
      </c>
      <c r="I424">
        <v>0</v>
      </c>
      <c r="J424">
        <v>12</v>
      </c>
    </row>
    <row r="425" spans="1:10" x14ac:dyDescent="0.3">
      <c r="A425" t="s">
        <v>144</v>
      </c>
      <c r="B425" s="1">
        <v>44550</v>
      </c>
      <c r="C425" t="s">
        <v>2975</v>
      </c>
      <c r="D425" t="s">
        <v>2944</v>
      </c>
      <c r="E425">
        <v>86</v>
      </c>
      <c r="F425">
        <v>2021052</v>
      </c>
      <c r="G425" t="s">
        <v>2629</v>
      </c>
      <c r="H425">
        <v>2021012</v>
      </c>
      <c r="I425">
        <v>0</v>
      </c>
      <c r="J425" t="e">
        <v>#N/A</v>
      </c>
    </row>
    <row r="426" spans="1:10" x14ac:dyDescent="0.3">
      <c r="A426" t="s">
        <v>141</v>
      </c>
      <c r="B426" s="1">
        <v>44556</v>
      </c>
      <c r="C426" t="s">
        <v>2976</v>
      </c>
      <c r="D426" t="s">
        <v>2944</v>
      </c>
      <c r="E426">
        <v>86</v>
      </c>
      <c r="F426">
        <v>2021053</v>
      </c>
      <c r="G426" t="s">
        <v>2629</v>
      </c>
      <c r="H426">
        <v>2021012</v>
      </c>
      <c r="I426">
        <v>0</v>
      </c>
      <c r="J426">
        <v>7</v>
      </c>
    </row>
    <row r="427" spans="1:10" x14ac:dyDescent="0.3">
      <c r="A427" t="s">
        <v>120</v>
      </c>
      <c r="B427" s="1">
        <v>44568</v>
      </c>
      <c r="C427" t="s">
        <v>2977</v>
      </c>
      <c r="D427" t="s">
        <v>2944</v>
      </c>
      <c r="E427">
        <v>86</v>
      </c>
      <c r="F427">
        <v>2022002</v>
      </c>
      <c r="G427" t="s">
        <v>2629</v>
      </c>
      <c r="H427">
        <v>2022001</v>
      </c>
      <c r="I427">
        <v>0</v>
      </c>
      <c r="J427" t="e">
        <v>#N/A</v>
      </c>
    </row>
    <row r="428" spans="1:10" x14ac:dyDescent="0.3">
      <c r="A428" t="s">
        <v>109</v>
      </c>
      <c r="B428" s="1">
        <v>44579</v>
      </c>
      <c r="C428" t="s">
        <v>2978</v>
      </c>
      <c r="D428" t="s">
        <v>2944</v>
      </c>
      <c r="E428">
        <v>86</v>
      </c>
      <c r="F428">
        <v>2022004</v>
      </c>
      <c r="G428" t="s">
        <v>2629</v>
      </c>
      <c r="H428">
        <v>2022001</v>
      </c>
      <c r="I428">
        <v>0</v>
      </c>
      <c r="J428">
        <v>4</v>
      </c>
    </row>
    <row r="429" spans="1:10" x14ac:dyDescent="0.3">
      <c r="A429" t="s">
        <v>90</v>
      </c>
      <c r="B429" s="1">
        <v>44596</v>
      </c>
      <c r="C429" t="s">
        <v>2979</v>
      </c>
      <c r="D429" t="s">
        <v>2944</v>
      </c>
      <c r="E429">
        <v>86</v>
      </c>
      <c r="F429">
        <v>2022006</v>
      </c>
      <c r="G429" t="s">
        <v>2629</v>
      </c>
      <c r="H429">
        <v>2022002</v>
      </c>
      <c r="I429">
        <v>0</v>
      </c>
      <c r="J429" t="e">
        <v>#N/A</v>
      </c>
    </row>
    <row r="430" spans="1:10" x14ac:dyDescent="0.3">
      <c r="A430" t="s">
        <v>976</v>
      </c>
      <c r="B430" s="1">
        <v>43772</v>
      </c>
      <c r="C430" t="s">
        <v>2980</v>
      </c>
      <c r="D430" t="s">
        <v>2981</v>
      </c>
      <c r="E430">
        <v>87</v>
      </c>
      <c r="F430">
        <v>2019045</v>
      </c>
      <c r="G430" t="s">
        <v>2629</v>
      </c>
      <c r="H430">
        <v>2019011</v>
      </c>
      <c r="I430">
        <v>0</v>
      </c>
      <c r="J430">
        <v>13</v>
      </c>
    </row>
    <row r="431" spans="1:10" x14ac:dyDescent="0.3">
      <c r="A431" t="s">
        <v>841</v>
      </c>
      <c r="B431" s="1">
        <v>43876</v>
      </c>
      <c r="C431" t="s">
        <v>2982</v>
      </c>
      <c r="D431" t="s">
        <v>2981</v>
      </c>
      <c r="E431">
        <v>87</v>
      </c>
      <c r="F431">
        <v>2020007</v>
      </c>
      <c r="G431" t="s">
        <v>2629</v>
      </c>
      <c r="H431">
        <v>2020002</v>
      </c>
      <c r="I431">
        <v>0</v>
      </c>
      <c r="J431">
        <v>8</v>
      </c>
    </row>
    <row r="432" spans="1:10" x14ac:dyDescent="0.3">
      <c r="A432" t="s">
        <v>813</v>
      </c>
      <c r="B432" s="1">
        <v>43906</v>
      </c>
      <c r="C432" t="s">
        <v>2983</v>
      </c>
      <c r="D432" t="s">
        <v>2981</v>
      </c>
      <c r="E432">
        <v>87</v>
      </c>
      <c r="F432">
        <v>2020012</v>
      </c>
      <c r="G432" t="s">
        <v>2629</v>
      </c>
      <c r="H432">
        <v>2020003</v>
      </c>
      <c r="I432">
        <v>0</v>
      </c>
      <c r="J432">
        <v>7</v>
      </c>
    </row>
    <row r="433" spans="1:10" x14ac:dyDescent="0.3">
      <c r="A433" t="s">
        <v>812</v>
      </c>
      <c r="B433" s="1">
        <v>43907</v>
      </c>
      <c r="C433" t="s">
        <v>2984</v>
      </c>
      <c r="D433" t="s">
        <v>2981</v>
      </c>
      <c r="E433">
        <v>87</v>
      </c>
      <c r="F433">
        <v>2020012</v>
      </c>
      <c r="G433" t="s">
        <v>2629</v>
      </c>
      <c r="H433">
        <v>2020003</v>
      </c>
      <c r="I433">
        <v>0</v>
      </c>
      <c r="J433">
        <v>8</v>
      </c>
    </row>
    <row r="434" spans="1:10" x14ac:dyDescent="0.3">
      <c r="A434" t="s">
        <v>681</v>
      </c>
      <c r="B434" s="1">
        <v>44023</v>
      </c>
      <c r="C434" t="s">
        <v>2985</v>
      </c>
      <c r="D434" t="s">
        <v>2981</v>
      </c>
      <c r="E434">
        <v>87</v>
      </c>
      <c r="F434">
        <v>2020028</v>
      </c>
      <c r="G434" t="s">
        <v>2629</v>
      </c>
      <c r="H434">
        <v>2020007</v>
      </c>
      <c r="I434">
        <v>0</v>
      </c>
      <c r="J434">
        <v>4</v>
      </c>
    </row>
    <row r="435" spans="1:10" x14ac:dyDescent="0.3">
      <c r="A435" t="s">
        <v>642</v>
      </c>
      <c r="B435" s="1">
        <v>44058</v>
      </c>
      <c r="C435" t="s">
        <v>2986</v>
      </c>
      <c r="D435" t="s">
        <v>2981</v>
      </c>
      <c r="E435">
        <v>87</v>
      </c>
      <c r="F435">
        <v>2020033</v>
      </c>
      <c r="G435" t="s">
        <v>2629</v>
      </c>
      <c r="H435">
        <v>2020008</v>
      </c>
      <c r="I435">
        <v>0</v>
      </c>
      <c r="J435" t="e">
        <v>#N/A</v>
      </c>
    </row>
    <row r="436" spans="1:10" x14ac:dyDescent="0.3">
      <c r="A436" t="s">
        <v>622</v>
      </c>
      <c r="B436" s="1">
        <v>44080</v>
      </c>
      <c r="C436" t="s">
        <v>2987</v>
      </c>
      <c r="D436" t="s">
        <v>2981</v>
      </c>
      <c r="E436">
        <v>87</v>
      </c>
      <c r="F436">
        <v>2020037</v>
      </c>
      <c r="G436" t="s">
        <v>2629</v>
      </c>
      <c r="H436">
        <v>2020009</v>
      </c>
      <c r="I436">
        <v>0</v>
      </c>
      <c r="J436">
        <v>5</v>
      </c>
    </row>
    <row r="437" spans="1:10" x14ac:dyDescent="0.3">
      <c r="A437" t="s">
        <v>608</v>
      </c>
      <c r="B437" s="1">
        <v>44101</v>
      </c>
      <c r="C437" t="s">
        <v>2988</v>
      </c>
      <c r="D437" t="s">
        <v>2981</v>
      </c>
      <c r="E437">
        <v>87</v>
      </c>
      <c r="F437">
        <v>2020040</v>
      </c>
      <c r="G437" t="s">
        <v>2629</v>
      </c>
      <c r="H437">
        <v>2020009</v>
      </c>
      <c r="I437">
        <v>0</v>
      </c>
      <c r="J437">
        <v>4</v>
      </c>
    </row>
    <row r="438" spans="1:10" x14ac:dyDescent="0.3">
      <c r="A438" t="s">
        <v>602</v>
      </c>
      <c r="B438" s="1">
        <v>44107</v>
      </c>
      <c r="C438" t="s">
        <v>2989</v>
      </c>
      <c r="D438" t="s">
        <v>2981</v>
      </c>
      <c r="E438">
        <v>87</v>
      </c>
      <c r="F438">
        <v>2020040</v>
      </c>
      <c r="G438" t="s">
        <v>2629</v>
      </c>
      <c r="H438">
        <v>2020010</v>
      </c>
      <c r="I438">
        <v>0</v>
      </c>
      <c r="J438">
        <v>11</v>
      </c>
    </row>
    <row r="439" spans="1:10" x14ac:dyDescent="0.3">
      <c r="A439" t="s">
        <v>569</v>
      </c>
      <c r="B439" s="1">
        <v>44151</v>
      </c>
      <c r="C439" t="s">
        <v>2990</v>
      </c>
      <c r="D439" t="s">
        <v>2981</v>
      </c>
      <c r="E439">
        <v>87</v>
      </c>
      <c r="F439">
        <v>2020047</v>
      </c>
      <c r="G439" t="s">
        <v>2629</v>
      </c>
      <c r="H439">
        <v>2020011</v>
      </c>
      <c r="I439">
        <v>0</v>
      </c>
      <c r="J439">
        <v>4</v>
      </c>
    </row>
    <row r="440" spans="1:10" x14ac:dyDescent="0.3">
      <c r="A440" t="s">
        <v>546</v>
      </c>
      <c r="B440" s="1">
        <v>44180</v>
      </c>
      <c r="C440" t="s">
        <v>2991</v>
      </c>
      <c r="D440" t="s">
        <v>2981</v>
      </c>
      <c r="E440">
        <v>87</v>
      </c>
      <c r="F440">
        <v>2020051</v>
      </c>
      <c r="G440" t="s">
        <v>2629</v>
      </c>
      <c r="H440">
        <v>2020012</v>
      </c>
      <c r="I440">
        <v>0</v>
      </c>
      <c r="J440">
        <v>2</v>
      </c>
    </row>
    <row r="441" spans="1:10" x14ac:dyDescent="0.3">
      <c r="A441" t="s">
        <v>526</v>
      </c>
      <c r="B441" s="1">
        <v>44200</v>
      </c>
      <c r="C441" t="s">
        <v>2992</v>
      </c>
      <c r="D441" t="s">
        <v>2981</v>
      </c>
      <c r="E441">
        <v>87</v>
      </c>
      <c r="F441">
        <v>2021002</v>
      </c>
      <c r="G441" t="s">
        <v>2629</v>
      </c>
      <c r="H441">
        <v>2021001</v>
      </c>
      <c r="I441">
        <v>0</v>
      </c>
      <c r="J441">
        <v>11</v>
      </c>
    </row>
    <row r="442" spans="1:10" x14ac:dyDescent="0.3">
      <c r="A442" t="s">
        <v>520</v>
      </c>
      <c r="B442" s="1">
        <v>44203</v>
      </c>
      <c r="C442" t="s">
        <v>2993</v>
      </c>
      <c r="D442" t="s">
        <v>2981</v>
      </c>
      <c r="E442">
        <v>87</v>
      </c>
      <c r="F442">
        <v>2021002</v>
      </c>
      <c r="G442" t="s">
        <v>2629</v>
      </c>
      <c r="H442">
        <v>2021001</v>
      </c>
      <c r="I442">
        <v>0</v>
      </c>
      <c r="J442">
        <v>6</v>
      </c>
    </row>
    <row r="443" spans="1:10" x14ac:dyDescent="0.3">
      <c r="A443" t="s">
        <v>512</v>
      </c>
      <c r="B443" s="1">
        <v>44208</v>
      </c>
      <c r="C443" t="s">
        <v>2994</v>
      </c>
      <c r="D443" t="s">
        <v>2981</v>
      </c>
      <c r="E443">
        <v>87</v>
      </c>
      <c r="F443">
        <v>2021003</v>
      </c>
      <c r="G443" t="s">
        <v>2629</v>
      </c>
      <c r="H443">
        <v>2021001</v>
      </c>
      <c r="I443">
        <v>0</v>
      </c>
      <c r="J443">
        <v>7</v>
      </c>
    </row>
    <row r="444" spans="1:10" x14ac:dyDescent="0.3">
      <c r="A444" t="s">
        <v>511</v>
      </c>
      <c r="B444" s="1">
        <v>44208</v>
      </c>
      <c r="C444" t="s">
        <v>2995</v>
      </c>
      <c r="D444" t="s">
        <v>2981</v>
      </c>
      <c r="E444">
        <v>87</v>
      </c>
      <c r="F444">
        <v>2021003</v>
      </c>
      <c r="G444" t="s">
        <v>2629</v>
      </c>
      <c r="H444">
        <v>2021001</v>
      </c>
      <c r="I444">
        <v>0</v>
      </c>
      <c r="J444">
        <v>9</v>
      </c>
    </row>
    <row r="445" spans="1:10" x14ac:dyDescent="0.3">
      <c r="A445" t="s">
        <v>480</v>
      </c>
      <c r="B445" s="1">
        <v>44230</v>
      </c>
      <c r="C445" t="s">
        <v>2996</v>
      </c>
      <c r="D445" t="s">
        <v>2981</v>
      </c>
      <c r="E445">
        <v>87</v>
      </c>
      <c r="F445">
        <v>2021006</v>
      </c>
      <c r="G445" t="s">
        <v>2629</v>
      </c>
      <c r="H445">
        <v>2021002</v>
      </c>
      <c r="I445">
        <v>0</v>
      </c>
      <c r="J445">
        <v>8</v>
      </c>
    </row>
    <row r="446" spans="1:10" x14ac:dyDescent="0.3">
      <c r="A446" t="s">
        <v>470</v>
      </c>
      <c r="B446" s="1">
        <v>44240</v>
      </c>
      <c r="C446" t="s">
        <v>2997</v>
      </c>
      <c r="D446" t="s">
        <v>2981</v>
      </c>
      <c r="E446">
        <v>87</v>
      </c>
      <c r="F446">
        <v>2021007</v>
      </c>
      <c r="G446" t="s">
        <v>2629</v>
      </c>
      <c r="H446">
        <v>2021002</v>
      </c>
      <c r="I446">
        <v>0</v>
      </c>
      <c r="J446">
        <v>13</v>
      </c>
    </row>
    <row r="447" spans="1:10" x14ac:dyDescent="0.3">
      <c r="A447" t="s">
        <v>455</v>
      </c>
      <c r="B447" s="1">
        <v>44249</v>
      </c>
      <c r="C447" t="s">
        <v>2998</v>
      </c>
      <c r="D447" t="s">
        <v>2981</v>
      </c>
      <c r="E447">
        <v>87</v>
      </c>
      <c r="F447">
        <v>2021009</v>
      </c>
      <c r="G447" t="s">
        <v>2629</v>
      </c>
      <c r="H447">
        <v>2021002</v>
      </c>
      <c r="I447">
        <v>0</v>
      </c>
      <c r="J447">
        <v>6</v>
      </c>
    </row>
    <row r="448" spans="1:10" x14ac:dyDescent="0.3">
      <c r="A448" t="s">
        <v>435</v>
      </c>
      <c r="B448" s="1">
        <v>44271</v>
      </c>
      <c r="C448" t="s">
        <v>2999</v>
      </c>
      <c r="D448" t="s">
        <v>2981</v>
      </c>
      <c r="E448">
        <v>87</v>
      </c>
      <c r="F448">
        <v>2021012</v>
      </c>
      <c r="G448" t="s">
        <v>2629</v>
      </c>
      <c r="H448">
        <v>2021003</v>
      </c>
      <c r="I448">
        <v>0</v>
      </c>
      <c r="J448" t="e">
        <v>#N/A</v>
      </c>
    </row>
    <row r="449" spans="1:10" x14ac:dyDescent="0.3">
      <c r="A449" t="s">
        <v>411</v>
      </c>
      <c r="B449" s="1">
        <v>44296</v>
      </c>
      <c r="C449" t="s">
        <v>3000</v>
      </c>
      <c r="D449" t="s">
        <v>2981</v>
      </c>
      <c r="E449">
        <v>87</v>
      </c>
      <c r="F449">
        <v>2021015</v>
      </c>
      <c r="G449" t="s">
        <v>2629</v>
      </c>
      <c r="H449">
        <v>2021004</v>
      </c>
      <c r="I449">
        <v>0</v>
      </c>
      <c r="J449">
        <v>5</v>
      </c>
    </row>
    <row r="450" spans="1:10" x14ac:dyDescent="0.3">
      <c r="A450" t="s">
        <v>341</v>
      </c>
      <c r="B450" s="1">
        <v>44362</v>
      </c>
      <c r="C450" t="s">
        <v>3001</v>
      </c>
      <c r="D450" t="s">
        <v>2981</v>
      </c>
      <c r="E450">
        <v>87</v>
      </c>
      <c r="F450">
        <v>2021025</v>
      </c>
      <c r="G450" t="s">
        <v>2629</v>
      </c>
      <c r="H450">
        <v>2021006</v>
      </c>
      <c r="I450">
        <v>0</v>
      </c>
      <c r="J450">
        <v>4</v>
      </c>
    </row>
    <row r="451" spans="1:10" x14ac:dyDescent="0.3">
      <c r="A451" t="s">
        <v>301</v>
      </c>
      <c r="B451" s="1">
        <v>44399</v>
      </c>
      <c r="C451" t="s">
        <v>3002</v>
      </c>
      <c r="D451" t="s">
        <v>2981</v>
      </c>
      <c r="E451">
        <v>87</v>
      </c>
      <c r="F451">
        <v>2021030</v>
      </c>
      <c r="G451" t="s">
        <v>2629</v>
      </c>
      <c r="H451">
        <v>2021007</v>
      </c>
      <c r="I451">
        <v>0</v>
      </c>
      <c r="J451">
        <v>9</v>
      </c>
    </row>
    <row r="452" spans="1:10" x14ac:dyDescent="0.3">
      <c r="A452" t="s">
        <v>287</v>
      </c>
      <c r="B452" s="1">
        <v>44415</v>
      </c>
      <c r="C452" t="s">
        <v>3003</v>
      </c>
      <c r="D452" t="s">
        <v>2981</v>
      </c>
      <c r="E452">
        <v>87</v>
      </c>
      <c r="F452">
        <v>2021032</v>
      </c>
      <c r="G452" t="s">
        <v>2629</v>
      </c>
      <c r="H452">
        <v>2021008</v>
      </c>
      <c r="I452">
        <v>0</v>
      </c>
      <c r="J452">
        <v>2</v>
      </c>
    </row>
    <row r="453" spans="1:10" x14ac:dyDescent="0.3">
      <c r="A453" t="s">
        <v>261</v>
      </c>
      <c r="B453" s="1">
        <v>44437</v>
      </c>
      <c r="C453" t="s">
        <v>3004</v>
      </c>
      <c r="D453" t="s">
        <v>2981</v>
      </c>
      <c r="E453">
        <v>87</v>
      </c>
      <c r="F453">
        <v>2021036</v>
      </c>
      <c r="G453" t="s">
        <v>2629</v>
      </c>
      <c r="H453">
        <v>2021008</v>
      </c>
      <c r="I453">
        <v>0</v>
      </c>
      <c r="J453">
        <v>2</v>
      </c>
    </row>
    <row r="454" spans="1:10" x14ac:dyDescent="0.3">
      <c r="A454" t="s">
        <v>235</v>
      </c>
      <c r="B454" s="1">
        <v>44461</v>
      </c>
      <c r="C454" t="s">
        <v>3005</v>
      </c>
      <c r="D454" t="s">
        <v>2981</v>
      </c>
      <c r="E454">
        <v>87</v>
      </c>
      <c r="F454">
        <v>2021039</v>
      </c>
      <c r="G454" t="s">
        <v>2629</v>
      </c>
      <c r="H454">
        <v>2021009</v>
      </c>
      <c r="I454">
        <v>0</v>
      </c>
      <c r="J454">
        <v>5</v>
      </c>
    </row>
    <row r="455" spans="1:10" x14ac:dyDescent="0.3">
      <c r="A455" t="s">
        <v>206</v>
      </c>
      <c r="B455" s="1">
        <v>44485</v>
      </c>
      <c r="C455" t="s">
        <v>3006</v>
      </c>
      <c r="D455" t="s">
        <v>2981</v>
      </c>
      <c r="E455">
        <v>87</v>
      </c>
      <c r="F455">
        <v>2021042</v>
      </c>
      <c r="G455" t="s">
        <v>2629</v>
      </c>
      <c r="H455">
        <v>2021010</v>
      </c>
      <c r="I455">
        <v>0</v>
      </c>
      <c r="J455" t="e">
        <v>#N/A</v>
      </c>
    </row>
    <row r="456" spans="1:10" x14ac:dyDescent="0.3">
      <c r="A456" t="s">
        <v>185</v>
      </c>
      <c r="B456" s="1">
        <v>44506</v>
      </c>
      <c r="C456" t="s">
        <v>3007</v>
      </c>
      <c r="D456" t="s">
        <v>2981</v>
      </c>
      <c r="E456">
        <v>87</v>
      </c>
      <c r="F456">
        <v>2021045</v>
      </c>
      <c r="G456" t="s">
        <v>2629</v>
      </c>
      <c r="H456">
        <v>2021011</v>
      </c>
      <c r="I456">
        <v>0</v>
      </c>
      <c r="J456">
        <v>7</v>
      </c>
    </row>
    <row r="457" spans="1:10" x14ac:dyDescent="0.3">
      <c r="A457" t="s">
        <v>168</v>
      </c>
      <c r="B457" s="1">
        <v>44526</v>
      </c>
      <c r="C457" t="s">
        <v>3008</v>
      </c>
      <c r="D457" t="s">
        <v>2981</v>
      </c>
      <c r="E457">
        <v>87</v>
      </c>
      <c r="F457">
        <v>2021048</v>
      </c>
      <c r="G457" t="s">
        <v>2629</v>
      </c>
      <c r="H457">
        <v>2021011</v>
      </c>
      <c r="I457">
        <v>0</v>
      </c>
      <c r="J457">
        <v>8</v>
      </c>
    </row>
    <row r="458" spans="1:10" x14ac:dyDescent="0.3">
      <c r="A458" t="s">
        <v>165</v>
      </c>
      <c r="B458" s="1">
        <v>44531</v>
      </c>
      <c r="C458" t="s">
        <v>3009</v>
      </c>
      <c r="D458" t="s">
        <v>2981</v>
      </c>
      <c r="E458">
        <v>87</v>
      </c>
      <c r="F458">
        <v>2021049</v>
      </c>
      <c r="G458" t="s">
        <v>2629</v>
      </c>
      <c r="H458">
        <v>2021012</v>
      </c>
      <c r="I458">
        <v>0</v>
      </c>
      <c r="J458" t="e">
        <v>#N/A</v>
      </c>
    </row>
    <row r="459" spans="1:10" x14ac:dyDescent="0.3">
      <c r="A459" t="s">
        <v>145</v>
      </c>
      <c r="B459" s="1">
        <v>44549</v>
      </c>
      <c r="C459" t="s">
        <v>3010</v>
      </c>
      <c r="D459" t="s">
        <v>2981</v>
      </c>
      <c r="E459">
        <v>87</v>
      </c>
      <c r="F459">
        <v>2021052</v>
      </c>
      <c r="G459" t="s">
        <v>2629</v>
      </c>
      <c r="H459">
        <v>2021012</v>
      </c>
      <c r="I459">
        <v>0</v>
      </c>
      <c r="J459">
        <v>6</v>
      </c>
    </row>
    <row r="460" spans="1:10" x14ac:dyDescent="0.3">
      <c r="A460" t="s">
        <v>95</v>
      </c>
      <c r="B460" s="1">
        <v>44591</v>
      </c>
      <c r="C460" t="s">
        <v>3011</v>
      </c>
      <c r="D460" t="s">
        <v>2981</v>
      </c>
      <c r="E460">
        <v>87</v>
      </c>
      <c r="F460">
        <v>2022006</v>
      </c>
      <c r="G460" t="s">
        <v>2629</v>
      </c>
      <c r="H460">
        <v>2022001</v>
      </c>
      <c r="I460">
        <v>0</v>
      </c>
      <c r="J460">
        <v>2</v>
      </c>
    </row>
    <row r="461" spans="1:10" x14ac:dyDescent="0.3">
      <c r="A461" t="s">
        <v>87</v>
      </c>
      <c r="B461" s="1">
        <v>44600</v>
      </c>
      <c r="C461" t="s">
        <v>3012</v>
      </c>
      <c r="D461" t="s">
        <v>2981</v>
      </c>
      <c r="E461">
        <v>87</v>
      </c>
      <c r="F461">
        <v>2022007</v>
      </c>
      <c r="G461" t="s">
        <v>2629</v>
      </c>
      <c r="H461">
        <v>2022002</v>
      </c>
      <c r="I461">
        <v>0</v>
      </c>
      <c r="J461">
        <v>2</v>
      </c>
    </row>
    <row r="462" spans="1:10" x14ac:dyDescent="0.3">
      <c r="A462" t="s">
        <v>3013</v>
      </c>
      <c r="B462" s="1">
        <v>44605</v>
      </c>
      <c r="C462" t="s">
        <v>3014</v>
      </c>
      <c r="D462" t="s">
        <v>2981</v>
      </c>
      <c r="E462">
        <v>87</v>
      </c>
      <c r="F462">
        <v>2022008</v>
      </c>
      <c r="G462" t="s">
        <v>2629</v>
      </c>
      <c r="H462">
        <v>2022002</v>
      </c>
      <c r="I462">
        <v>0</v>
      </c>
      <c r="J462">
        <v>6</v>
      </c>
    </row>
    <row r="463" spans="1:10" x14ac:dyDescent="0.3">
      <c r="A463" t="s">
        <v>52</v>
      </c>
      <c r="B463" s="1">
        <v>44640</v>
      </c>
      <c r="C463" t="s">
        <v>3015</v>
      </c>
      <c r="D463" t="s">
        <v>2981</v>
      </c>
      <c r="E463">
        <v>87</v>
      </c>
      <c r="F463">
        <v>2022013</v>
      </c>
      <c r="G463" t="s">
        <v>2629</v>
      </c>
      <c r="H463">
        <v>2022003</v>
      </c>
      <c r="I463">
        <v>0</v>
      </c>
      <c r="J463">
        <v>5</v>
      </c>
    </row>
    <row r="464" spans="1:10" x14ac:dyDescent="0.3">
      <c r="A464" t="s">
        <v>39</v>
      </c>
      <c r="B464" s="1">
        <v>44656</v>
      </c>
      <c r="C464" t="s">
        <v>3016</v>
      </c>
      <c r="D464" t="s">
        <v>2981</v>
      </c>
      <c r="E464">
        <v>87</v>
      </c>
      <c r="F464">
        <v>2022015</v>
      </c>
      <c r="G464" t="s">
        <v>2629</v>
      </c>
      <c r="H464">
        <v>2022004</v>
      </c>
      <c r="I464">
        <v>0</v>
      </c>
      <c r="J464">
        <v>6</v>
      </c>
    </row>
    <row r="465" spans="1:10" x14ac:dyDescent="0.3">
      <c r="A465" t="s">
        <v>3017</v>
      </c>
      <c r="B465" s="1">
        <v>44714</v>
      </c>
      <c r="C465" t="s">
        <v>3018</v>
      </c>
      <c r="D465" t="s">
        <v>2981</v>
      </c>
      <c r="E465">
        <v>87</v>
      </c>
      <c r="F465">
        <v>2022023</v>
      </c>
      <c r="G465" t="s">
        <v>2629</v>
      </c>
      <c r="H465">
        <v>2022006</v>
      </c>
      <c r="I465">
        <v>0</v>
      </c>
      <c r="J465">
        <v>2</v>
      </c>
    </row>
    <row r="466" spans="1:10" x14ac:dyDescent="0.3">
      <c r="A466" t="s">
        <v>1</v>
      </c>
      <c r="B466" s="1">
        <v>44726</v>
      </c>
      <c r="C466" t="s">
        <v>3019</v>
      </c>
      <c r="D466" t="s">
        <v>2981</v>
      </c>
      <c r="E466">
        <v>87</v>
      </c>
      <c r="F466">
        <v>2022025</v>
      </c>
      <c r="G466" t="s">
        <v>2629</v>
      </c>
      <c r="H466">
        <v>2022006</v>
      </c>
      <c r="I466">
        <v>0</v>
      </c>
      <c r="J466" t="e">
        <v>#N/A</v>
      </c>
    </row>
    <row r="467" spans="1:10" x14ac:dyDescent="0.3">
      <c r="A467" t="s">
        <v>1123</v>
      </c>
      <c r="B467" s="1">
        <v>43626</v>
      </c>
      <c r="C467" t="s">
        <v>3020</v>
      </c>
      <c r="D467" t="s">
        <v>3021</v>
      </c>
      <c r="E467">
        <v>88</v>
      </c>
      <c r="F467">
        <v>2019024</v>
      </c>
      <c r="G467" t="s">
        <v>2629</v>
      </c>
      <c r="H467">
        <v>2019006</v>
      </c>
      <c r="I467">
        <v>0</v>
      </c>
      <c r="J467">
        <v>6</v>
      </c>
    </row>
    <row r="468" spans="1:10" x14ac:dyDescent="0.3">
      <c r="A468" t="s">
        <v>968</v>
      </c>
      <c r="B468" s="1">
        <v>43778</v>
      </c>
      <c r="C468" t="s">
        <v>3022</v>
      </c>
      <c r="D468" t="s">
        <v>3021</v>
      </c>
      <c r="E468">
        <v>88</v>
      </c>
      <c r="F468">
        <v>2019045</v>
      </c>
      <c r="G468" t="s">
        <v>2629</v>
      </c>
      <c r="H468">
        <v>2019011</v>
      </c>
      <c r="I468">
        <v>0</v>
      </c>
      <c r="J468">
        <v>3</v>
      </c>
    </row>
    <row r="469" spans="1:10" x14ac:dyDescent="0.3">
      <c r="A469" t="s">
        <v>940</v>
      </c>
      <c r="B469" s="1">
        <v>43804</v>
      </c>
      <c r="C469" t="s">
        <v>3023</v>
      </c>
      <c r="D469" t="s">
        <v>3021</v>
      </c>
      <c r="E469">
        <v>88</v>
      </c>
      <c r="F469">
        <v>2019049</v>
      </c>
      <c r="G469" t="s">
        <v>2629</v>
      </c>
      <c r="H469">
        <v>2019012</v>
      </c>
      <c r="I469">
        <v>0</v>
      </c>
      <c r="J469">
        <v>5</v>
      </c>
    </row>
    <row r="470" spans="1:10" x14ac:dyDescent="0.3">
      <c r="A470" t="s">
        <v>819</v>
      </c>
      <c r="B470" s="1">
        <v>43898</v>
      </c>
      <c r="C470" t="s">
        <v>3024</v>
      </c>
      <c r="D470" t="s">
        <v>3021</v>
      </c>
      <c r="E470">
        <v>88</v>
      </c>
      <c r="F470">
        <v>2020011</v>
      </c>
      <c r="G470" t="s">
        <v>2629</v>
      </c>
      <c r="H470">
        <v>2020003</v>
      </c>
      <c r="I470">
        <v>0</v>
      </c>
      <c r="J470">
        <v>2</v>
      </c>
    </row>
    <row r="471" spans="1:10" x14ac:dyDescent="0.3">
      <c r="A471" t="s">
        <v>776</v>
      </c>
      <c r="B471" s="1">
        <v>43943</v>
      </c>
      <c r="C471" t="s">
        <v>3025</v>
      </c>
      <c r="D471" t="s">
        <v>3021</v>
      </c>
      <c r="E471">
        <v>88</v>
      </c>
      <c r="F471">
        <v>2020017</v>
      </c>
      <c r="G471" t="s">
        <v>2629</v>
      </c>
      <c r="H471">
        <v>2020004</v>
      </c>
      <c r="I471">
        <v>0</v>
      </c>
      <c r="J471" t="e">
        <v>#N/A</v>
      </c>
    </row>
    <row r="472" spans="1:10" x14ac:dyDescent="0.3">
      <c r="A472" t="s">
        <v>680</v>
      </c>
      <c r="B472" s="1">
        <v>44023</v>
      </c>
      <c r="C472" t="s">
        <v>3026</v>
      </c>
      <c r="D472" t="s">
        <v>3021</v>
      </c>
      <c r="E472">
        <v>88</v>
      </c>
      <c r="F472">
        <v>2020028</v>
      </c>
      <c r="G472" t="s">
        <v>2629</v>
      </c>
      <c r="H472">
        <v>2020007</v>
      </c>
      <c r="I472">
        <v>0</v>
      </c>
      <c r="J472">
        <v>8</v>
      </c>
    </row>
    <row r="473" spans="1:10" x14ac:dyDescent="0.3">
      <c r="A473" t="s">
        <v>678</v>
      </c>
      <c r="B473" s="1">
        <v>44025</v>
      </c>
      <c r="C473" t="s">
        <v>3027</v>
      </c>
      <c r="D473" t="s">
        <v>3021</v>
      </c>
      <c r="E473">
        <v>88</v>
      </c>
      <c r="F473">
        <v>2020029</v>
      </c>
      <c r="G473" t="s">
        <v>2629</v>
      </c>
      <c r="H473">
        <v>2020007</v>
      </c>
      <c r="I473">
        <v>0</v>
      </c>
      <c r="J473">
        <v>2</v>
      </c>
    </row>
    <row r="474" spans="1:10" x14ac:dyDescent="0.3">
      <c r="A474" t="s">
        <v>640</v>
      </c>
      <c r="B474" s="1">
        <v>44058</v>
      </c>
      <c r="C474" t="s">
        <v>3028</v>
      </c>
      <c r="D474" t="s">
        <v>3021</v>
      </c>
      <c r="E474">
        <v>88</v>
      </c>
      <c r="F474">
        <v>2020033</v>
      </c>
      <c r="G474" t="s">
        <v>2629</v>
      </c>
      <c r="H474">
        <v>2020008</v>
      </c>
      <c r="I474">
        <v>0</v>
      </c>
      <c r="J474">
        <v>4</v>
      </c>
    </row>
    <row r="475" spans="1:10" x14ac:dyDescent="0.3">
      <c r="A475" t="s">
        <v>589</v>
      </c>
      <c r="B475" s="1">
        <v>44121</v>
      </c>
      <c r="C475" t="s">
        <v>3029</v>
      </c>
      <c r="D475" t="s">
        <v>3021</v>
      </c>
      <c r="E475">
        <v>88</v>
      </c>
      <c r="F475">
        <v>2020042</v>
      </c>
      <c r="G475" t="s">
        <v>2629</v>
      </c>
      <c r="H475">
        <v>2020010</v>
      </c>
      <c r="I475">
        <v>0</v>
      </c>
      <c r="J475">
        <v>4</v>
      </c>
    </row>
    <row r="476" spans="1:10" x14ac:dyDescent="0.3">
      <c r="A476" t="s">
        <v>586</v>
      </c>
      <c r="B476" s="1">
        <v>44125</v>
      </c>
      <c r="C476" t="s">
        <v>3030</v>
      </c>
      <c r="D476" t="s">
        <v>3021</v>
      </c>
      <c r="E476">
        <v>88</v>
      </c>
      <c r="F476">
        <v>2020043</v>
      </c>
      <c r="G476" t="s">
        <v>2629</v>
      </c>
      <c r="H476">
        <v>2020010</v>
      </c>
      <c r="I476">
        <v>0</v>
      </c>
      <c r="J476" t="e">
        <v>#N/A</v>
      </c>
    </row>
    <row r="477" spans="1:10" x14ac:dyDescent="0.3">
      <c r="A477" t="s">
        <v>567</v>
      </c>
      <c r="B477" s="1">
        <v>44156</v>
      </c>
      <c r="C477" t="s">
        <v>3031</v>
      </c>
      <c r="D477" t="s">
        <v>3021</v>
      </c>
      <c r="E477">
        <v>88</v>
      </c>
      <c r="F477">
        <v>2020047</v>
      </c>
      <c r="G477" t="s">
        <v>2629</v>
      </c>
      <c r="H477">
        <v>2020011</v>
      </c>
      <c r="I477">
        <v>0</v>
      </c>
      <c r="J477">
        <v>6</v>
      </c>
    </row>
    <row r="478" spans="1:10" x14ac:dyDescent="0.3">
      <c r="A478" t="s">
        <v>500</v>
      </c>
      <c r="B478" s="1">
        <v>44213</v>
      </c>
      <c r="C478" t="s">
        <v>3032</v>
      </c>
      <c r="D478" t="s">
        <v>3021</v>
      </c>
      <c r="E478">
        <v>88</v>
      </c>
      <c r="F478">
        <v>2021004</v>
      </c>
      <c r="G478" t="s">
        <v>2629</v>
      </c>
      <c r="H478">
        <v>2021001</v>
      </c>
      <c r="I478">
        <v>0</v>
      </c>
      <c r="J478" t="e">
        <v>#N/A</v>
      </c>
    </row>
    <row r="479" spans="1:10" x14ac:dyDescent="0.3">
      <c r="A479" t="s">
        <v>484</v>
      </c>
      <c r="B479" s="1">
        <v>44228</v>
      </c>
      <c r="C479" t="s">
        <v>3033</v>
      </c>
      <c r="D479" t="s">
        <v>3021</v>
      </c>
      <c r="E479">
        <v>88</v>
      </c>
      <c r="F479">
        <v>2021006</v>
      </c>
      <c r="G479" t="s">
        <v>2629</v>
      </c>
      <c r="H479">
        <v>2021002</v>
      </c>
      <c r="I479">
        <v>0</v>
      </c>
      <c r="J479" t="e">
        <v>#N/A</v>
      </c>
    </row>
    <row r="480" spans="1:10" x14ac:dyDescent="0.3">
      <c r="A480" t="s">
        <v>454</v>
      </c>
      <c r="B480" s="1">
        <v>44251</v>
      </c>
      <c r="C480" t="s">
        <v>3034</v>
      </c>
      <c r="D480" t="s">
        <v>3021</v>
      </c>
      <c r="E480">
        <v>88</v>
      </c>
      <c r="F480">
        <v>2021009</v>
      </c>
      <c r="G480" t="s">
        <v>2629</v>
      </c>
      <c r="H480">
        <v>2021002</v>
      </c>
      <c r="I480">
        <v>0</v>
      </c>
      <c r="J480">
        <v>4</v>
      </c>
    </row>
    <row r="481" spans="1:10" x14ac:dyDescent="0.3">
      <c r="A481" t="s">
        <v>442</v>
      </c>
      <c r="B481" s="1">
        <v>44263</v>
      </c>
      <c r="C481" t="s">
        <v>3035</v>
      </c>
      <c r="D481" t="s">
        <v>3021</v>
      </c>
      <c r="E481">
        <v>88</v>
      </c>
      <c r="F481">
        <v>2021011</v>
      </c>
      <c r="G481" t="s">
        <v>2629</v>
      </c>
      <c r="H481">
        <v>2021003</v>
      </c>
      <c r="I481">
        <v>0</v>
      </c>
      <c r="J481">
        <v>7</v>
      </c>
    </row>
    <row r="482" spans="1:10" x14ac:dyDescent="0.3">
      <c r="A482" t="s">
        <v>427</v>
      </c>
      <c r="B482" s="1">
        <v>44276</v>
      </c>
      <c r="C482" t="s">
        <v>3036</v>
      </c>
      <c r="D482" t="s">
        <v>3021</v>
      </c>
      <c r="E482">
        <v>88</v>
      </c>
      <c r="F482">
        <v>2021013</v>
      </c>
      <c r="G482" t="s">
        <v>2629</v>
      </c>
      <c r="H482">
        <v>2021003</v>
      </c>
      <c r="I482">
        <v>0</v>
      </c>
      <c r="J482" t="e">
        <v>#N/A</v>
      </c>
    </row>
    <row r="483" spans="1:10" x14ac:dyDescent="0.3">
      <c r="A483" t="s">
        <v>409</v>
      </c>
      <c r="B483" s="1">
        <v>44298</v>
      </c>
      <c r="C483" t="s">
        <v>3037</v>
      </c>
      <c r="D483" t="s">
        <v>3021</v>
      </c>
      <c r="E483">
        <v>88</v>
      </c>
      <c r="F483">
        <v>2021016</v>
      </c>
      <c r="G483" t="s">
        <v>2629</v>
      </c>
      <c r="H483">
        <v>2021004</v>
      </c>
      <c r="I483">
        <v>0</v>
      </c>
      <c r="J483">
        <v>4</v>
      </c>
    </row>
    <row r="484" spans="1:10" x14ac:dyDescent="0.3">
      <c r="A484" t="s">
        <v>393</v>
      </c>
      <c r="B484" s="1">
        <v>44315</v>
      </c>
      <c r="C484" t="s">
        <v>3038</v>
      </c>
      <c r="D484" t="s">
        <v>3021</v>
      </c>
      <c r="E484">
        <v>88</v>
      </c>
      <c r="F484">
        <v>2021018</v>
      </c>
      <c r="G484" t="s">
        <v>2629</v>
      </c>
      <c r="H484">
        <v>2021004</v>
      </c>
      <c r="I484">
        <v>0</v>
      </c>
      <c r="J484" t="e">
        <v>#N/A</v>
      </c>
    </row>
    <row r="485" spans="1:10" x14ac:dyDescent="0.3">
      <c r="A485" t="s">
        <v>336</v>
      </c>
      <c r="B485" s="1">
        <v>44367</v>
      </c>
      <c r="C485" t="s">
        <v>3039</v>
      </c>
      <c r="D485" t="s">
        <v>3021</v>
      </c>
      <c r="E485">
        <v>88</v>
      </c>
      <c r="F485">
        <v>2021026</v>
      </c>
      <c r="G485" t="s">
        <v>2629</v>
      </c>
      <c r="H485">
        <v>2021006</v>
      </c>
      <c r="I485">
        <v>0</v>
      </c>
      <c r="J485">
        <v>6</v>
      </c>
    </row>
    <row r="486" spans="1:10" x14ac:dyDescent="0.3">
      <c r="A486" t="s">
        <v>316</v>
      </c>
      <c r="B486" s="1">
        <v>44381</v>
      </c>
      <c r="C486" t="s">
        <v>3040</v>
      </c>
      <c r="D486" t="s">
        <v>3021</v>
      </c>
      <c r="E486">
        <v>88</v>
      </c>
      <c r="F486">
        <v>2021028</v>
      </c>
      <c r="G486" t="s">
        <v>2629</v>
      </c>
      <c r="H486">
        <v>2021007</v>
      </c>
      <c r="I486">
        <v>0</v>
      </c>
      <c r="J486">
        <v>4</v>
      </c>
    </row>
    <row r="487" spans="1:10" x14ac:dyDescent="0.3">
      <c r="A487" t="s">
        <v>304</v>
      </c>
      <c r="B487" s="1">
        <v>44393</v>
      </c>
      <c r="C487" t="s">
        <v>3041</v>
      </c>
      <c r="D487" t="s">
        <v>3021</v>
      </c>
      <c r="E487">
        <v>88</v>
      </c>
      <c r="F487">
        <v>2021029</v>
      </c>
      <c r="G487" t="s">
        <v>2629</v>
      </c>
      <c r="H487">
        <v>2021007</v>
      </c>
      <c r="I487">
        <v>0</v>
      </c>
      <c r="J487">
        <v>4</v>
      </c>
    </row>
    <row r="488" spans="1:10" x14ac:dyDescent="0.3">
      <c r="A488" t="s">
        <v>300</v>
      </c>
      <c r="B488" s="1">
        <v>44399</v>
      </c>
      <c r="C488" t="s">
        <v>3042</v>
      </c>
      <c r="D488" t="s">
        <v>3021</v>
      </c>
      <c r="E488">
        <v>88</v>
      </c>
      <c r="F488">
        <v>2021030</v>
      </c>
      <c r="G488" t="s">
        <v>2629</v>
      </c>
      <c r="H488">
        <v>2021007</v>
      </c>
      <c r="I488">
        <v>0</v>
      </c>
      <c r="J488">
        <v>9</v>
      </c>
    </row>
    <row r="489" spans="1:10" x14ac:dyDescent="0.3">
      <c r="A489" t="s">
        <v>286</v>
      </c>
      <c r="B489" s="1">
        <v>44417</v>
      </c>
      <c r="C489" t="s">
        <v>3043</v>
      </c>
      <c r="D489" t="s">
        <v>3021</v>
      </c>
      <c r="E489">
        <v>88</v>
      </c>
      <c r="F489">
        <v>2021033</v>
      </c>
      <c r="G489" t="s">
        <v>2629</v>
      </c>
      <c r="H489">
        <v>2021008</v>
      </c>
      <c r="I489">
        <v>0</v>
      </c>
      <c r="J489" t="e">
        <v>#N/A</v>
      </c>
    </row>
    <row r="490" spans="1:10" x14ac:dyDescent="0.3">
      <c r="A490" t="s">
        <v>267</v>
      </c>
      <c r="B490" s="1">
        <v>44431</v>
      </c>
      <c r="C490" t="s">
        <v>3044</v>
      </c>
      <c r="D490" t="s">
        <v>3021</v>
      </c>
      <c r="E490">
        <v>88</v>
      </c>
      <c r="F490">
        <v>2021035</v>
      </c>
      <c r="G490" t="s">
        <v>2629</v>
      </c>
      <c r="H490">
        <v>2021008</v>
      </c>
      <c r="I490">
        <v>0</v>
      </c>
      <c r="J490">
        <v>8</v>
      </c>
    </row>
    <row r="491" spans="1:10" x14ac:dyDescent="0.3">
      <c r="A491" t="s">
        <v>253</v>
      </c>
      <c r="B491" s="1">
        <v>44440</v>
      </c>
      <c r="C491" t="s">
        <v>3045</v>
      </c>
      <c r="D491" t="s">
        <v>3021</v>
      </c>
      <c r="E491">
        <v>88</v>
      </c>
      <c r="F491">
        <v>2021036</v>
      </c>
      <c r="G491" t="s">
        <v>2629</v>
      </c>
      <c r="H491">
        <v>2021009</v>
      </c>
      <c r="I491">
        <v>0</v>
      </c>
      <c r="J491">
        <v>5</v>
      </c>
    </row>
    <row r="492" spans="1:10" x14ac:dyDescent="0.3">
      <c r="A492" t="s">
        <v>155</v>
      </c>
      <c r="B492" s="1">
        <v>44540</v>
      </c>
      <c r="C492" t="s">
        <v>3046</v>
      </c>
      <c r="D492" t="s">
        <v>3021</v>
      </c>
      <c r="E492">
        <v>88</v>
      </c>
      <c r="F492">
        <v>2021050</v>
      </c>
      <c r="G492" t="s">
        <v>2629</v>
      </c>
      <c r="H492">
        <v>2021012</v>
      </c>
      <c r="I492">
        <v>0</v>
      </c>
      <c r="J492">
        <v>3</v>
      </c>
    </row>
    <row r="493" spans="1:10" x14ac:dyDescent="0.3">
      <c r="A493" t="s">
        <v>123</v>
      </c>
      <c r="B493" s="1">
        <v>44567</v>
      </c>
      <c r="C493" t="s">
        <v>3047</v>
      </c>
      <c r="D493" t="s">
        <v>3021</v>
      </c>
      <c r="E493">
        <v>88</v>
      </c>
      <c r="F493">
        <v>2022002</v>
      </c>
      <c r="G493" t="s">
        <v>2629</v>
      </c>
      <c r="H493">
        <v>2022001</v>
      </c>
      <c r="I493">
        <v>0</v>
      </c>
      <c r="J493">
        <v>3</v>
      </c>
    </row>
    <row r="494" spans="1:10" x14ac:dyDescent="0.3">
      <c r="A494" t="s">
        <v>51</v>
      </c>
      <c r="B494" s="1">
        <v>44640</v>
      </c>
      <c r="C494" t="s">
        <v>3048</v>
      </c>
      <c r="D494" t="s">
        <v>3021</v>
      </c>
      <c r="E494">
        <v>88</v>
      </c>
      <c r="F494">
        <v>2022013</v>
      </c>
      <c r="G494" t="s">
        <v>2629</v>
      </c>
      <c r="H494">
        <v>2022003</v>
      </c>
      <c r="I494">
        <v>0</v>
      </c>
      <c r="J494">
        <v>17</v>
      </c>
    </row>
    <row r="495" spans="1:10" x14ac:dyDescent="0.3">
      <c r="A495" t="s">
        <v>43</v>
      </c>
      <c r="B495" s="1">
        <v>44651</v>
      </c>
      <c r="C495" t="s">
        <v>3049</v>
      </c>
      <c r="D495" t="s">
        <v>3021</v>
      </c>
      <c r="E495">
        <v>88</v>
      </c>
      <c r="F495">
        <v>2022014</v>
      </c>
      <c r="G495" t="s">
        <v>2629</v>
      </c>
      <c r="H495">
        <v>2022003</v>
      </c>
      <c r="I495">
        <v>0</v>
      </c>
      <c r="J495">
        <v>10</v>
      </c>
    </row>
    <row r="496" spans="1:10" x14ac:dyDescent="0.3">
      <c r="A496" t="s">
        <v>858</v>
      </c>
      <c r="B496" s="1">
        <v>43861</v>
      </c>
      <c r="C496" t="s">
        <v>3050</v>
      </c>
      <c r="D496" t="s">
        <v>3051</v>
      </c>
      <c r="E496">
        <v>89</v>
      </c>
      <c r="F496">
        <v>2020005</v>
      </c>
      <c r="G496" t="s">
        <v>2629</v>
      </c>
      <c r="H496">
        <v>2020001</v>
      </c>
      <c r="I496">
        <v>0</v>
      </c>
      <c r="J496">
        <v>12</v>
      </c>
    </row>
    <row r="497" spans="1:10" x14ac:dyDescent="0.3">
      <c r="A497" t="s">
        <v>801</v>
      </c>
      <c r="B497" s="1">
        <v>43919</v>
      </c>
      <c r="C497" t="s">
        <v>3052</v>
      </c>
      <c r="D497" t="s">
        <v>3051</v>
      </c>
      <c r="E497">
        <v>89</v>
      </c>
      <c r="F497">
        <v>2020014</v>
      </c>
      <c r="G497" t="s">
        <v>2629</v>
      </c>
      <c r="H497">
        <v>2020003</v>
      </c>
      <c r="I497">
        <v>0</v>
      </c>
      <c r="J497" t="e">
        <v>#N/A</v>
      </c>
    </row>
    <row r="498" spans="1:10" x14ac:dyDescent="0.3">
      <c r="A498" t="s">
        <v>715</v>
      </c>
      <c r="B498" s="1">
        <v>43991</v>
      </c>
      <c r="C498" t="s">
        <v>3053</v>
      </c>
      <c r="D498" t="s">
        <v>3051</v>
      </c>
      <c r="E498">
        <v>89</v>
      </c>
      <c r="F498">
        <v>2020024</v>
      </c>
      <c r="G498" t="s">
        <v>2629</v>
      </c>
      <c r="H498">
        <v>2020006</v>
      </c>
      <c r="I498">
        <v>0</v>
      </c>
      <c r="J498" t="e">
        <v>#N/A</v>
      </c>
    </row>
    <row r="499" spans="1:10" x14ac:dyDescent="0.3">
      <c r="A499" t="s">
        <v>691</v>
      </c>
      <c r="B499" s="1">
        <v>44014</v>
      </c>
      <c r="C499" t="s">
        <v>3054</v>
      </c>
      <c r="D499" t="s">
        <v>3051</v>
      </c>
      <c r="E499">
        <v>89</v>
      </c>
      <c r="F499">
        <v>2020027</v>
      </c>
      <c r="G499" t="s">
        <v>2629</v>
      </c>
      <c r="H499">
        <v>2020007</v>
      </c>
      <c r="I499">
        <v>0</v>
      </c>
      <c r="J499">
        <v>8</v>
      </c>
    </row>
    <row r="500" spans="1:10" x14ac:dyDescent="0.3">
      <c r="A500" t="s">
        <v>674</v>
      </c>
      <c r="B500" s="1">
        <v>44027</v>
      </c>
      <c r="C500" t="s">
        <v>3055</v>
      </c>
      <c r="D500" t="s">
        <v>3051</v>
      </c>
      <c r="E500">
        <v>89</v>
      </c>
      <c r="F500">
        <v>2020029</v>
      </c>
      <c r="G500" t="s">
        <v>2629</v>
      </c>
      <c r="H500">
        <v>2020007</v>
      </c>
      <c r="I500">
        <v>0</v>
      </c>
      <c r="J500">
        <v>3</v>
      </c>
    </row>
    <row r="501" spans="1:10" x14ac:dyDescent="0.3">
      <c r="A501" t="s">
        <v>650</v>
      </c>
      <c r="B501" s="1">
        <v>44052</v>
      </c>
      <c r="C501" t="s">
        <v>3056</v>
      </c>
      <c r="D501" t="s">
        <v>3051</v>
      </c>
      <c r="E501">
        <v>89</v>
      </c>
      <c r="F501">
        <v>2020033</v>
      </c>
      <c r="G501" t="s">
        <v>2629</v>
      </c>
      <c r="H501">
        <v>2020008</v>
      </c>
      <c r="I501">
        <v>0</v>
      </c>
      <c r="J501">
        <v>10</v>
      </c>
    </row>
    <row r="502" spans="1:10" x14ac:dyDescent="0.3">
      <c r="A502" t="s">
        <v>596</v>
      </c>
      <c r="B502" s="1">
        <v>44115</v>
      </c>
      <c r="C502" t="s">
        <v>3057</v>
      </c>
      <c r="D502" t="s">
        <v>3051</v>
      </c>
      <c r="E502">
        <v>89</v>
      </c>
      <c r="F502">
        <v>2020042</v>
      </c>
      <c r="G502" t="s">
        <v>2629</v>
      </c>
      <c r="H502">
        <v>2020010</v>
      </c>
      <c r="I502">
        <v>0</v>
      </c>
      <c r="J502">
        <v>35</v>
      </c>
    </row>
    <row r="503" spans="1:10" x14ac:dyDescent="0.3">
      <c r="A503" t="s">
        <v>594</v>
      </c>
      <c r="B503" s="1">
        <v>44119</v>
      </c>
      <c r="C503" t="s">
        <v>3058</v>
      </c>
      <c r="D503" t="s">
        <v>3051</v>
      </c>
      <c r="E503">
        <v>89</v>
      </c>
      <c r="F503">
        <v>2020042</v>
      </c>
      <c r="G503" t="s">
        <v>2629</v>
      </c>
      <c r="H503">
        <v>2020010</v>
      </c>
      <c r="I503">
        <v>0</v>
      </c>
      <c r="J503">
        <v>12</v>
      </c>
    </row>
    <row r="504" spans="1:10" x14ac:dyDescent="0.3">
      <c r="A504" t="s">
        <v>568</v>
      </c>
      <c r="B504" s="1">
        <v>44151</v>
      </c>
      <c r="C504" t="s">
        <v>3059</v>
      </c>
      <c r="D504" t="s">
        <v>3051</v>
      </c>
      <c r="E504">
        <v>89</v>
      </c>
      <c r="F504">
        <v>2020047</v>
      </c>
      <c r="G504" t="s">
        <v>2629</v>
      </c>
      <c r="H504">
        <v>2020011</v>
      </c>
      <c r="I504">
        <v>0</v>
      </c>
      <c r="J504">
        <v>6</v>
      </c>
    </row>
    <row r="505" spans="1:10" x14ac:dyDescent="0.3">
      <c r="A505" t="s">
        <v>561</v>
      </c>
      <c r="B505" s="1">
        <v>44158</v>
      </c>
      <c r="C505" t="s">
        <v>3060</v>
      </c>
      <c r="D505" t="s">
        <v>3051</v>
      </c>
      <c r="E505">
        <v>89</v>
      </c>
      <c r="F505">
        <v>2020048</v>
      </c>
      <c r="G505" t="s">
        <v>2629</v>
      </c>
      <c r="H505">
        <v>2020011</v>
      </c>
      <c r="I505">
        <v>0</v>
      </c>
      <c r="J505">
        <v>6</v>
      </c>
    </row>
    <row r="506" spans="1:10" x14ac:dyDescent="0.3">
      <c r="A506" t="s">
        <v>3061</v>
      </c>
      <c r="B506" s="1">
        <v>44195</v>
      </c>
      <c r="C506" t="s">
        <v>3062</v>
      </c>
      <c r="D506" t="s">
        <v>3051</v>
      </c>
      <c r="E506">
        <v>89</v>
      </c>
      <c r="F506">
        <v>2020053</v>
      </c>
      <c r="G506" t="s">
        <v>2629</v>
      </c>
      <c r="H506">
        <v>2020012</v>
      </c>
      <c r="I506">
        <v>0</v>
      </c>
      <c r="J506">
        <v>4</v>
      </c>
    </row>
    <row r="507" spans="1:10" x14ac:dyDescent="0.3">
      <c r="A507" t="s">
        <v>477</v>
      </c>
      <c r="B507" s="1">
        <v>44232</v>
      </c>
      <c r="C507" t="s">
        <v>3063</v>
      </c>
      <c r="D507" t="s">
        <v>3051</v>
      </c>
      <c r="E507">
        <v>89</v>
      </c>
      <c r="F507">
        <v>2021006</v>
      </c>
      <c r="G507" t="s">
        <v>2629</v>
      </c>
      <c r="H507">
        <v>2021002</v>
      </c>
      <c r="I507">
        <v>0</v>
      </c>
      <c r="J507">
        <v>8</v>
      </c>
    </row>
    <row r="508" spans="1:10" x14ac:dyDescent="0.3">
      <c r="A508" t="s">
        <v>464</v>
      </c>
      <c r="B508" s="1">
        <v>44246</v>
      </c>
      <c r="C508" t="s">
        <v>3064</v>
      </c>
      <c r="D508" t="s">
        <v>3051</v>
      </c>
      <c r="E508">
        <v>89</v>
      </c>
      <c r="F508">
        <v>2021008</v>
      </c>
      <c r="G508" t="s">
        <v>2629</v>
      </c>
      <c r="H508">
        <v>2021002</v>
      </c>
      <c r="I508">
        <v>0</v>
      </c>
      <c r="J508">
        <v>6</v>
      </c>
    </row>
    <row r="509" spans="1:10" x14ac:dyDescent="0.3">
      <c r="A509" t="s">
        <v>440</v>
      </c>
      <c r="B509" s="1">
        <v>44266</v>
      </c>
      <c r="C509" t="s">
        <v>3065</v>
      </c>
      <c r="D509" t="s">
        <v>3051</v>
      </c>
      <c r="E509">
        <v>89</v>
      </c>
      <c r="F509">
        <v>2021011</v>
      </c>
      <c r="G509" t="s">
        <v>2629</v>
      </c>
      <c r="H509">
        <v>2021003</v>
      </c>
      <c r="I509">
        <v>0</v>
      </c>
      <c r="J509">
        <v>6</v>
      </c>
    </row>
    <row r="510" spans="1:10" x14ac:dyDescent="0.3">
      <c r="A510" t="s">
        <v>414</v>
      </c>
      <c r="B510" s="1">
        <v>44292</v>
      </c>
      <c r="C510" t="s">
        <v>3066</v>
      </c>
      <c r="D510" t="s">
        <v>3051</v>
      </c>
      <c r="E510">
        <v>89</v>
      </c>
      <c r="F510">
        <v>2021015</v>
      </c>
      <c r="G510" t="s">
        <v>2629</v>
      </c>
      <c r="H510">
        <v>2021004</v>
      </c>
      <c r="I510">
        <v>0</v>
      </c>
      <c r="J510">
        <v>8</v>
      </c>
    </row>
    <row r="511" spans="1:10" x14ac:dyDescent="0.3">
      <c r="A511" t="s">
        <v>381</v>
      </c>
      <c r="B511" s="1">
        <v>44326</v>
      </c>
      <c r="C511" t="s">
        <v>3067</v>
      </c>
      <c r="D511" t="s">
        <v>3051</v>
      </c>
      <c r="E511">
        <v>89</v>
      </c>
      <c r="F511">
        <v>2021020</v>
      </c>
      <c r="G511" t="s">
        <v>2629</v>
      </c>
      <c r="H511">
        <v>2021005</v>
      </c>
      <c r="I511">
        <v>0</v>
      </c>
      <c r="J511">
        <v>8</v>
      </c>
    </row>
    <row r="512" spans="1:10" x14ac:dyDescent="0.3">
      <c r="A512" t="s">
        <v>370</v>
      </c>
      <c r="B512" s="1">
        <v>44340</v>
      </c>
      <c r="C512" t="s">
        <v>3068</v>
      </c>
      <c r="D512" t="s">
        <v>3051</v>
      </c>
      <c r="E512">
        <v>89</v>
      </c>
      <c r="F512">
        <v>2021022</v>
      </c>
      <c r="G512" t="s">
        <v>2629</v>
      </c>
      <c r="H512">
        <v>2021005</v>
      </c>
      <c r="I512">
        <v>0</v>
      </c>
      <c r="J512">
        <v>3</v>
      </c>
    </row>
    <row r="513" spans="1:10" x14ac:dyDescent="0.3">
      <c r="A513" t="s">
        <v>355</v>
      </c>
      <c r="B513" s="1">
        <v>44349</v>
      </c>
      <c r="C513" t="s">
        <v>3069</v>
      </c>
      <c r="D513" t="s">
        <v>3051</v>
      </c>
      <c r="E513">
        <v>89</v>
      </c>
      <c r="F513">
        <v>2021023</v>
      </c>
      <c r="G513" t="s">
        <v>2629</v>
      </c>
      <c r="H513">
        <v>2021006</v>
      </c>
      <c r="I513">
        <v>0</v>
      </c>
      <c r="J513">
        <v>5</v>
      </c>
    </row>
    <row r="514" spans="1:10" x14ac:dyDescent="0.3">
      <c r="A514" t="s">
        <v>353</v>
      </c>
      <c r="B514" s="1">
        <v>44350</v>
      </c>
      <c r="C514" t="s">
        <v>3070</v>
      </c>
      <c r="D514" t="s">
        <v>3051</v>
      </c>
      <c r="E514">
        <v>89</v>
      </c>
      <c r="F514">
        <v>2021023</v>
      </c>
      <c r="G514" t="s">
        <v>2629</v>
      </c>
      <c r="H514">
        <v>2021006</v>
      </c>
      <c r="I514">
        <v>0</v>
      </c>
      <c r="J514" t="e">
        <v>#N/A</v>
      </c>
    </row>
    <row r="515" spans="1:10" x14ac:dyDescent="0.3">
      <c r="A515" t="s">
        <v>352</v>
      </c>
      <c r="B515" s="1">
        <v>44351</v>
      </c>
      <c r="C515" t="s">
        <v>3071</v>
      </c>
      <c r="D515" t="s">
        <v>3051</v>
      </c>
      <c r="E515">
        <v>89</v>
      </c>
      <c r="F515">
        <v>2021023</v>
      </c>
      <c r="G515" t="s">
        <v>2629</v>
      </c>
      <c r="H515">
        <v>2021006</v>
      </c>
      <c r="I515">
        <v>0</v>
      </c>
      <c r="J515">
        <v>11</v>
      </c>
    </row>
    <row r="516" spans="1:10" x14ac:dyDescent="0.3">
      <c r="A516" t="s">
        <v>349</v>
      </c>
      <c r="B516" s="1">
        <v>44354</v>
      </c>
      <c r="C516" t="s">
        <v>3072</v>
      </c>
      <c r="D516" t="s">
        <v>3051</v>
      </c>
      <c r="E516">
        <v>89</v>
      </c>
      <c r="F516">
        <v>2021024</v>
      </c>
      <c r="G516" t="s">
        <v>2629</v>
      </c>
      <c r="H516">
        <v>2021006</v>
      </c>
      <c r="I516">
        <v>0</v>
      </c>
      <c r="J516" t="e">
        <v>#N/A</v>
      </c>
    </row>
    <row r="517" spans="1:10" x14ac:dyDescent="0.3">
      <c r="A517" t="s">
        <v>277</v>
      </c>
      <c r="B517" s="1">
        <v>44423</v>
      </c>
      <c r="C517" t="s">
        <v>3073</v>
      </c>
      <c r="D517" t="s">
        <v>3051</v>
      </c>
      <c r="E517">
        <v>89</v>
      </c>
      <c r="F517">
        <v>2021034</v>
      </c>
      <c r="G517" t="s">
        <v>2629</v>
      </c>
      <c r="H517">
        <v>2021008</v>
      </c>
      <c r="I517">
        <v>0</v>
      </c>
      <c r="J517">
        <v>9</v>
      </c>
    </row>
    <row r="518" spans="1:10" x14ac:dyDescent="0.3">
      <c r="A518" t="s">
        <v>251</v>
      </c>
      <c r="B518" s="1">
        <v>44443</v>
      </c>
      <c r="C518" t="s">
        <v>3074</v>
      </c>
      <c r="D518" t="s">
        <v>3051</v>
      </c>
      <c r="E518">
        <v>89</v>
      </c>
      <c r="F518">
        <v>2021036</v>
      </c>
      <c r="G518" t="s">
        <v>2629</v>
      </c>
      <c r="H518">
        <v>2021009</v>
      </c>
      <c r="I518">
        <v>0</v>
      </c>
      <c r="J518">
        <v>5</v>
      </c>
    </row>
    <row r="519" spans="1:10" x14ac:dyDescent="0.3">
      <c r="A519" t="s">
        <v>209</v>
      </c>
      <c r="B519" s="1">
        <v>44484</v>
      </c>
      <c r="C519" t="s">
        <v>3075</v>
      </c>
      <c r="D519" t="s">
        <v>3051</v>
      </c>
      <c r="E519">
        <v>89</v>
      </c>
      <c r="F519">
        <v>2021042</v>
      </c>
      <c r="G519" t="s">
        <v>2629</v>
      </c>
      <c r="H519">
        <v>2021010</v>
      </c>
      <c r="I519">
        <v>0</v>
      </c>
      <c r="J519">
        <v>2</v>
      </c>
    </row>
    <row r="520" spans="1:10" x14ac:dyDescent="0.3">
      <c r="A520" t="s">
        <v>203</v>
      </c>
      <c r="B520" s="1">
        <v>44487</v>
      </c>
      <c r="C520" t="s">
        <v>3076</v>
      </c>
      <c r="D520" t="s">
        <v>3051</v>
      </c>
      <c r="E520">
        <v>89</v>
      </c>
      <c r="F520">
        <v>2021043</v>
      </c>
      <c r="G520" t="s">
        <v>2629</v>
      </c>
      <c r="H520">
        <v>2021010</v>
      </c>
      <c r="I520">
        <v>0</v>
      </c>
      <c r="J520" t="e">
        <v>#N/A</v>
      </c>
    </row>
    <row r="521" spans="1:10" x14ac:dyDescent="0.3">
      <c r="A521" t="s">
        <v>200</v>
      </c>
      <c r="B521" s="1">
        <v>44490</v>
      </c>
      <c r="C521" t="s">
        <v>3077</v>
      </c>
      <c r="D521" t="s">
        <v>3051</v>
      </c>
      <c r="E521">
        <v>89</v>
      </c>
      <c r="F521">
        <v>2021043</v>
      </c>
      <c r="G521" t="s">
        <v>2629</v>
      </c>
      <c r="H521">
        <v>2021010</v>
      </c>
      <c r="I521">
        <v>0</v>
      </c>
      <c r="J521" t="e">
        <v>#N/A</v>
      </c>
    </row>
    <row r="522" spans="1:10" x14ac:dyDescent="0.3">
      <c r="A522" t="s">
        <v>189</v>
      </c>
      <c r="B522" s="1">
        <v>44502</v>
      </c>
      <c r="C522" t="s">
        <v>3078</v>
      </c>
      <c r="D522" t="s">
        <v>3051</v>
      </c>
      <c r="E522">
        <v>89</v>
      </c>
      <c r="F522">
        <v>2021045</v>
      </c>
      <c r="G522" t="s">
        <v>2629</v>
      </c>
      <c r="H522">
        <v>2021011</v>
      </c>
      <c r="I522">
        <v>0</v>
      </c>
      <c r="J522">
        <v>5</v>
      </c>
    </row>
    <row r="523" spans="1:10" x14ac:dyDescent="0.3">
      <c r="A523" t="s">
        <v>154</v>
      </c>
      <c r="B523" s="1">
        <v>44540</v>
      </c>
      <c r="C523" t="s">
        <v>3079</v>
      </c>
      <c r="D523" t="s">
        <v>3051</v>
      </c>
      <c r="E523">
        <v>89</v>
      </c>
      <c r="F523">
        <v>2021050</v>
      </c>
      <c r="G523" t="s">
        <v>2629</v>
      </c>
      <c r="H523">
        <v>2021012</v>
      </c>
      <c r="I523">
        <v>0</v>
      </c>
      <c r="J523" t="e">
        <v>#N/A</v>
      </c>
    </row>
    <row r="524" spans="1:10" x14ac:dyDescent="0.3">
      <c r="A524" t="s">
        <v>139</v>
      </c>
      <c r="B524" s="1">
        <v>44558</v>
      </c>
      <c r="C524" t="s">
        <v>3080</v>
      </c>
      <c r="D524" t="s">
        <v>3051</v>
      </c>
      <c r="E524">
        <v>89</v>
      </c>
      <c r="F524">
        <v>2021053</v>
      </c>
      <c r="G524" t="s">
        <v>2629</v>
      </c>
      <c r="H524">
        <v>2021012</v>
      </c>
      <c r="I524">
        <v>0</v>
      </c>
      <c r="J524" t="e">
        <v>#N/A</v>
      </c>
    </row>
    <row r="525" spans="1:10" x14ac:dyDescent="0.3">
      <c r="A525" t="s">
        <v>113</v>
      </c>
      <c r="B525" s="1">
        <v>44577</v>
      </c>
      <c r="C525" t="s">
        <v>3081</v>
      </c>
      <c r="D525" t="s">
        <v>3051</v>
      </c>
      <c r="E525">
        <v>89</v>
      </c>
      <c r="F525">
        <v>2022004</v>
      </c>
      <c r="G525" t="s">
        <v>2629</v>
      </c>
      <c r="H525">
        <v>2022001</v>
      </c>
      <c r="I525">
        <v>0</v>
      </c>
      <c r="J525">
        <v>9</v>
      </c>
    </row>
    <row r="526" spans="1:10" x14ac:dyDescent="0.3">
      <c r="A526" t="s">
        <v>102</v>
      </c>
      <c r="B526" s="1">
        <v>44583</v>
      </c>
      <c r="C526" t="s">
        <v>3082</v>
      </c>
      <c r="D526" t="s">
        <v>3051</v>
      </c>
      <c r="E526">
        <v>89</v>
      </c>
      <c r="F526">
        <v>2022004</v>
      </c>
      <c r="G526" t="s">
        <v>2629</v>
      </c>
      <c r="H526">
        <v>2022001</v>
      </c>
      <c r="I526">
        <v>0</v>
      </c>
      <c r="J526" t="e">
        <v>#N/A</v>
      </c>
    </row>
    <row r="527" spans="1:10" x14ac:dyDescent="0.3">
      <c r="A527" t="s">
        <v>93</v>
      </c>
      <c r="B527" s="1">
        <v>44593</v>
      </c>
      <c r="C527" t="s">
        <v>3083</v>
      </c>
      <c r="D527" t="s">
        <v>3051</v>
      </c>
      <c r="E527">
        <v>89</v>
      </c>
      <c r="F527">
        <v>2022006</v>
      </c>
      <c r="G527" t="s">
        <v>2629</v>
      </c>
      <c r="H527">
        <v>2022002</v>
      </c>
      <c r="I527">
        <v>0</v>
      </c>
      <c r="J527">
        <v>2</v>
      </c>
    </row>
    <row r="528" spans="1:10" x14ac:dyDescent="0.3">
      <c r="A528" t="s">
        <v>47</v>
      </c>
      <c r="B528" s="1">
        <v>44644</v>
      </c>
      <c r="C528" t="s">
        <v>3084</v>
      </c>
      <c r="D528" t="s">
        <v>3051</v>
      </c>
      <c r="E528">
        <v>89</v>
      </c>
      <c r="F528">
        <v>2022013</v>
      </c>
      <c r="G528" t="s">
        <v>2629</v>
      </c>
      <c r="H528">
        <v>2022003</v>
      </c>
      <c r="I528">
        <v>0</v>
      </c>
      <c r="J528">
        <v>5</v>
      </c>
    </row>
    <row r="529" spans="1:10" x14ac:dyDescent="0.3">
      <c r="A529" t="s">
        <v>37</v>
      </c>
      <c r="B529" s="1">
        <v>44658</v>
      </c>
      <c r="C529" t="s">
        <v>3085</v>
      </c>
      <c r="D529" t="s">
        <v>3051</v>
      </c>
      <c r="E529">
        <v>89</v>
      </c>
      <c r="F529">
        <v>2022015</v>
      </c>
      <c r="G529" t="s">
        <v>2629</v>
      </c>
      <c r="H529">
        <v>2022004</v>
      </c>
      <c r="I529">
        <v>0</v>
      </c>
      <c r="J529" t="e">
        <v>#N/A</v>
      </c>
    </row>
    <row r="530" spans="1:10" x14ac:dyDescent="0.3">
      <c r="A530" t="s">
        <v>12</v>
      </c>
      <c r="B530" s="1">
        <v>44696</v>
      </c>
      <c r="C530" t="s">
        <v>3086</v>
      </c>
      <c r="D530" t="s">
        <v>3051</v>
      </c>
      <c r="E530">
        <v>89</v>
      </c>
      <c r="F530">
        <v>2022021</v>
      </c>
      <c r="G530" t="s">
        <v>2629</v>
      </c>
      <c r="H530">
        <v>2022005</v>
      </c>
      <c r="I530">
        <v>0</v>
      </c>
      <c r="J530">
        <v>8</v>
      </c>
    </row>
    <row r="531" spans="1:10" x14ac:dyDescent="0.3">
      <c r="A531" t="s">
        <v>10</v>
      </c>
      <c r="B531" s="1">
        <v>44702</v>
      </c>
      <c r="C531" t="s">
        <v>3087</v>
      </c>
      <c r="D531" t="s">
        <v>3051</v>
      </c>
      <c r="E531">
        <v>89</v>
      </c>
      <c r="F531">
        <v>2022021</v>
      </c>
      <c r="G531" t="s">
        <v>2629</v>
      </c>
      <c r="H531">
        <v>2022005</v>
      </c>
      <c r="I531">
        <v>0</v>
      </c>
      <c r="J531">
        <v>5</v>
      </c>
    </row>
    <row r="532" spans="1:10" x14ac:dyDescent="0.3">
      <c r="A532" t="s">
        <v>3088</v>
      </c>
      <c r="B532" s="1">
        <v>44704</v>
      </c>
      <c r="C532" t="s">
        <v>3089</v>
      </c>
      <c r="D532" t="s">
        <v>3051</v>
      </c>
      <c r="E532">
        <v>89</v>
      </c>
      <c r="F532">
        <v>2022022</v>
      </c>
      <c r="G532" t="s">
        <v>2629</v>
      </c>
      <c r="H532">
        <v>2022005</v>
      </c>
      <c r="I532">
        <v>0</v>
      </c>
      <c r="J532">
        <v>8</v>
      </c>
    </row>
    <row r="533" spans="1:10" x14ac:dyDescent="0.3">
      <c r="A533" t="s">
        <v>970</v>
      </c>
      <c r="B533" s="1">
        <v>43775</v>
      </c>
      <c r="C533" t="s">
        <v>3090</v>
      </c>
      <c r="D533" t="s">
        <v>3091</v>
      </c>
      <c r="E533">
        <v>90</v>
      </c>
      <c r="F533">
        <v>2019045</v>
      </c>
      <c r="G533" t="s">
        <v>3092</v>
      </c>
      <c r="H533">
        <v>2019011</v>
      </c>
      <c r="I533">
        <v>0</v>
      </c>
      <c r="J533">
        <v>8</v>
      </c>
    </row>
    <row r="534" spans="1:10" x14ac:dyDescent="0.3">
      <c r="A534" t="s">
        <v>928</v>
      </c>
      <c r="B534" s="1">
        <v>43812</v>
      </c>
      <c r="C534" t="s">
        <v>3093</v>
      </c>
      <c r="D534" t="s">
        <v>3091</v>
      </c>
      <c r="E534">
        <v>90</v>
      </c>
      <c r="F534">
        <v>2019050</v>
      </c>
      <c r="G534" t="s">
        <v>3092</v>
      </c>
      <c r="H534">
        <v>2019012</v>
      </c>
      <c r="I534">
        <v>0</v>
      </c>
      <c r="J534">
        <v>10</v>
      </c>
    </row>
    <row r="535" spans="1:10" x14ac:dyDescent="0.3">
      <c r="A535" t="s">
        <v>926</v>
      </c>
      <c r="B535" s="1">
        <v>43814</v>
      </c>
      <c r="C535" t="s">
        <v>3094</v>
      </c>
      <c r="D535" t="s">
        <v>3091</v>
      </c>
      <c r="E535">
        <v>90</v>
      </c>
      <c r="F535">
        <v>2019051</v>
      </c>
      <c r="G535" t="s">
        <v>3092</v>
      </c>
      <c r="H535">
        <v>2019012</v>
      </c>
      <c r="I535">
        <v>0</v>
      </c>
      <c r="J535">
        <v>8</v>
      </c>
    </row>
    <row r="536" spans="1:10" x14ac:dyDescent="0.3">
      <c r="A536" t="s">
        <v>920</v>
      </c>
      <c r="B536" s="1">
        <v>43819</v>
      </c>
      <c r="C536" t="s">
        <v>3095</v>
      </c>
      <c r="D536" t="s">
        <v>3091</v>
      </c>
      <c r="E536">
        <v>90</v>
      </c>
      <c r="F536">
        <v>2019051</v>
      </c>
      <c r="G536" t="s">
        <v>3092</v>
      </c>
      <c r="H536">
        <v>2019012</v>
      </c>
      <c r="I536">
        <v>0</v>
      </c>
      <c r="J536" t="e">
        <v>#N/A</v>
      </c>
    </row>
    <row r="537" spans="1:10" x14ac:dyDescent="0.3">
      <c r="A537" t="s">
        <v>757</v>
      </c>
      <c r="B537" s="1">
        <v>43951</v>
      </c>
      <c r="C537" t="s">
        <v>3096</v>
      </c>
      <c r="D537" t="s">
        <v>3091</v>
      </c>
      <c r="E537">
        <v>90</v>
      </c>
      <c r="F537">
        <v>2020018</v>
      </c>
      <c r="G537" t="s">
        <v>3092</v>
      </c>
      <c r="H537">
        <v>2020004</v>
      </c>
      <c r="I537">
        <v>0</v>
      </c>
      <c r="J537">
        <v>5</v>
      </c>
    </row>
    <row r="538" spans="1:10" x14ac:dyDescent="0.3">
      <c r="A538" t="s">
        <v>724</v>
      </c>
      <c r="B538" s="1">
        <v>43981</v>
      </c>
      <c r="C538" t="s">
        <v>3097</v>
      </c>
      <c r="D538" t="s">
        <v>3091</v>
      </c>
      <c r="E538">
        <v>90</v>
      </c>
      <c r="F538">
        <v>2020022</v>
      </c>
      <c r="G538" t="s">
        <v>3092</v>
      </c>
      <c r="H538">
        <v>2020005</v>
      </c>
      <c r="I538">
        <v>0</v>
      </c>
      <c r="J538">
        <v>12</v>
      </c>
    </row>
    <row r="539" spans="1:10" x14ac:dyDescent="0.3">
      <c r="A539" t="s">
        <v>670</v>
      </c>
      <c r="B539" s="1">
        <v>44029</v>
      </c>
      <c r="C539" t="s">
        <v>3098</v>
      </c>
      <c r="D539" t="s">
        <v>3091</v>
      </c>
      <c r="E539">
        <v>90</v>
      </c>
      <c r="F539">
        <v>2020029</v>
      </c>
      <c r="G539" t="s">
        <v>3092</v>
      </c>
      <c r="H539">
        <v>2020007</v>
      </c>
      <c r="I539">
        <v>0</v>
      </c>
      <c r="J539">
        <v>4</v>
      </c>
    </row>
    <row r="540" spans="1:10" x14ac:dyDescent="0.3">
      <c r="A540" t="s">
        <v>633</v>
      </c>
      <c r="B540" s="1">
        <v>44066</v>
      </c>
      <c r="C540" t="s">
        <v>3099</v>
      </c>
      <c r="D540" t="s">
        <v>3091</v>
      </c>
      <c r="E540">
        <v>90</v>
      </c>
      <c r="F540">
        <v>2020035</v>
      </c>
      <c r="G540" t="s">
        <v>3092</v>
      </c>
      <c r="H540">
        <v>2020008</v>
      </c>
      <c r="I540">
        <v>0</v>
      </c>
      <c r="J540">
        <v>14</v>
      </c>
    </row>
    <row r="541" spans="1:10" x14ac:dyDescent="0.3">
      <c r="A541" t="s">
        <v>629</v>
      </c>
      <c r="B541" s="1">
        <v>44071</v>
      </c>
      <c r="C541" t="s">
        <v>3100</v>
      </c>
      <c r="D541" t="s">
        <v>3091</v>
      </c>
      <c r="E541">
        <v>90</v>
      </c>
      <c r="F541">
        <v>2020035</v>
      </c>
      <c r="G541" t="s">
        <v>3092</v>
      </c>
      <c r="H541">
        <v>2020008</v>
      </c>
      <c r="I541">
        <v>0</v>
      </c>
      <c r="J541">
        <v>3</v>
      </c>
    </row>
    <row r="542" spans="1:10" x14ac:dyDescent="0.3">
      <c r="A542" t="s">
        <v>609</v>
      </c>
      <c r="B542" s="1">
        <v>44100</v>
      </c>
      <c r="C542" t="s">
        <v>3101</v>
      </c>
      <c r="D542" t="s">
        <v>3091</v>
      </c>
      <c r="E542">
        <v>90</v>
      </c>
      <c r="F542">
        <v>2020039</v>
      </c>
      <c r="G542" t="s">
        <v>3092</v>
      </c>
      <c r="H542">
        <v>2020009</v>
      </c>
      <c r="I542">
        <v>0</v>
      </c>
      <c r="J542" t="e">
        <v>#N/A</v>
      </c>
    </row>
    <row r="543" spans="1:10" x14ac:dyDescent="0.3">
      <c r="A543" t="s">
        <v>587</v>
      </c>
      <c r="B543" s="1">
        <v>44124</v>
      </c>
      <c r="C543" t="s">
        <v>3102</v>
      </c>
      <c r="D543" t="s">
        <v>3091</v>
      </c>
      <c r="E543">
        <v>90</v>
      </c>
      <c r="F543">
        <v>2020043</v>
      </c>
      <c r="G543" t="s">
        <v>3092</v>
      </c>
      <c r="H543">
        <v>2020010</v>
      </c>
      <c r="I543">
        <v>0</v>
      </c>
      <c r="J543">
        <v>4</v>
      </c>
    </row>
    <row r="544" spans="1:10" x14ac:dyDescent="0.3">
      <c r="A544" t="s">
        <v>583</v>
      </c>
      <c r="B544" s="1">
        <v>44129</v>
      </c>
      <c r="C544" t="s">
        <v>3103</v>
      </c>
      <c r="D544" t="s">
        <v>3091</v>
      </c>
      <c r="E544">
        <v>90</v>
      </c>
      <c r="F544">
        <v>2020044</v>
      </c>
      <c r="G544" t="s">
        <v>3092</v>
      </c>
      <c r="H544">
        <v>2020010</v>
      </c>
      <c r="I544">
        <v>0</v>
      </c>
      <c r="J544" t="e">
        <v>#N/A</v>
      </c>
    </row>
    <row r="545" spans="1:10" x14ac:dyDescent="0.3">
      <c r="A545" t="s">
        <v>560</v>
      </c>
      <c r="B545" s="1">
        <v>44158</v>
      </c>
      <c r="C545" t="s">
        <v>3104</v>
      </c>
      <c r="D545" t="s">
        <v>3091</v>
      </c>
      <c r="E545">
        <v>90</v>
      </c>
      <c r="F545">
        <v>2020048</v>
      </c>
      <c r="G545" t="s">
        <v>3092</v>
      </c>
      <c r="H545">
        <v>2020011</v>
      </c>
      <c r="I545">
        <v>0</v>
      </c>
      <c r="J545" t="e">
        <v>#N/A</v>
      </c>
    </row>
    <row r="546" spans="1:10" x14ac:dyDescent="0.3">
      <c r="A546" t="s">
        <v>548</v>
      </c>
      <c r="B546" s="1">
        <v>44173</v>
      </c>
      <c r="C546" t="s">
        <v>3105</v>
      </c>
      <c r="D546" t="s">
        <v>3091</v>
      </c>
      <c r="E546">
        <v>90</v>
      </c>
      <c r="F546">
        <v>2020050</v>
      </c>
      <c r="G546" t="s">
        <v>3092</v>
      </c>
      <c r="H546">
        <v>2020012</v>
      </c>
      <c r="I546">
        <v>0</v>
      </c>
      <c r="J546">
        <v>3</v>
      </c>
    </row>
    <row r="547" spans="1:10" x14ac:dyDescent="0.3">
      <c r="A547" t="s">
        <v>539</v>
      </c>
      <c r="B547" s="1">
        <v>44188</v>
      </c>
      <c r="C547" t="s">
        <v>3106</v>
      </c>
      <c r="D547" t="s">
        <v>3091</v>
      </c>
      <c r="E547">
        <v>90</v>
      </c>
      <c r="F547">
        <v>2020052</v>
      </c>
      <c r="G547" t="s">
        <v>3092</v>
      </c>
      <c r="H547">
        <v>2020012</v>
      </c>
      <c r="I547">
        <v>0</v>
      </c>
      <c r="J547" t="e">
        <v>#N/A</v>
      </c>
    </row>
    <row r="548" spans="1:10" x14ac:dyDescent="0.3">
      <c r="A548" t="s">
        <v>524</v>
      </c>
      <c r="B548" s="1">
        <v>44201</v>
      </c>
      <c r="C548" t="s">
        <v>3107</v>
      </c>
      <c r="D548" t="s">
        <v>3091</v>
      </c>
      <c r="E548">
        <v>90</v>
      </c>
      <c r="F548">
        <v>2021002</v>
      </c>
      <c r="G548" t="s">
        <v>3092</v>
      </c>
      <c r="H548">
        <v>2021001</v>
      </c>
      <c r="I548">
        <v>0</v>
      </c>
      <c r="J548">
        <v>20</v>
      </c>
    </row>
    <row r="549" spans="1:10" x14ac:dyDescent="0.3">
      <c r="A549" t="s">
        <v>514</v>
      </c>
      <c r="B549" s="1">
        <v>44207</v>
      </c>
      <c r="C549" t="s">
        <v>3108</v>
      </c>
      <c r="D549" t="s">
        <v>3091</v>
      </c>
      <c r="E549">
        <v>90</v>
      </c>
      <c r="F549">
        <v>2021003</v>
      </c>
      <c r="G549" t="s">
        <v>3092</v>
      </c>
      <c r="H549">
        <v>2021001</v>
      </c>
      <c r="I549">
        <v>0</v>
      </c>
      <c r="J549" t="e">
        <v>#N/A</v>
      </c>
    </row>
    <row r="550" spans="1:10" x14ac:dyDescent="0.3">
      <c r="A550" t="s">
        <v>510</v>
      </c>
      <c r="B550" s="1">
        <v>44209</v>
      </c>
      <c r="C550" t="s">
        <v>3109</v>
      </c>
      <c r="D550" t="s">
        <v>3091</v>
      </c>
      <c r="E550">
        <v>90</v>
      </c>
      <c r="F550">
        <v>2021003</v>
      </c>
      <c r="G550" t="s">
        <v>3092</v>
      </c>
      <c r="H550">
        <v>2021001</v>
      </c>
      <c r="I550">
        <v>0</v>
      </c>
      <c r="J550" t="e">
        <v>#N/A</v>
      </c>
    </row>
    <row r="551" spans="1:10" x14ac:dyDescent="0.3">
      <c r="A551" t="s">
        <v>503</v>
      </c>
      <c r="B551" s="1">
        <v>44211</v>
      </c>
      <c r="C551" t="s">
        <v>3110</v>
      </c>
      <c r="D551" t="s">
        <v>3091</v>
      </c>
      <c r="E551">
        <v>90</v>
      </c>
      <c r="F551">
        <v>2021003</v>
      </c>
      <c r="G551" t="s">
        <v>3092</v>
      </c>
      <c r="H551">
        <v>2021001</v>
      </c>
      <c r="I551">
        <v>0</v>
      </c>
      <c r="J551" t="e">
        <v>#N/A</v>
      </c>
    </row>
    <row r="552" spans="1:10" x14ac:dyDescent="0.3">
      <c r="A552" t="s">
        <v>506</v>
      </c>
      <c r="B552" s="1">
        <v>44211</v>
      </c>
      <c r="C552" t="s">
        <v>3111</v>
      </c>
      <c r="D552" t="s">
        <v>3091</v>
      </c>
      <c r="E552">
        <v>90</v>
      </c>
      <c r="F552">
        <v>2021003</v>
      </c>
      <c r="G552" t="s">
        <v>3092</v>
      </c>
      <c r="H552">
        <v>2021001</v>
      </c>
      <c r="I552">
        <v>0</v>
      </c>
      <c r="J552">
        <v>10</v>
      </c>
    </row>
    <row r="553" spans="1:10" x14ac:dyDescent="0.3">
      <c r="A553" t="s">
        <v>463</v>
      </c>
      <c r="B553" s="1">
        <v>44246</v>
      </c>
      <c r="C553" t="s">
        <v>3112</v>
      </c>
      <c r="D553" t="s">
        <v>3091</v>
      </c>
      <c r="E553">
        <v>90</v>
      </c>
      <c r="F553">
        <v>2021008</v>
      </c>
      <c r="G553" t="s">
        <v>3092</v>
      </c>
      <c r="H553">
        <v>2021002</v>
      </c>
      <c r="I553">
        <v>0</v>
      </c>
      <c r="J553">
        <v>2</v>
      </c>
    </row>
    <row r="554" spans="1:10" x14ac:dyDescent="0.3">
      <c r="A554" t="s">
        <v>3113</v>
      </c>
      <c r="B554" s="1">
        <v>44249</v>
      </c>
      <c r="C554" t="s">
        <v>3114</v>
      </c>
      <c r="D554" t="s">
        <v>3091</v>
      </c>
      <c r="E554">
        <v>90</v>
      </c>
      <c r="F554">
        <v>2021009</v>
      </c>
      <c r="G554" t="s">
        <v>3092</v>
      </c>
      <c r="H554">
        <v>2021002</v>
      </c>
      <c r="I554">
        <v>0</v>
      </c>
      <c r="J554">
        <v>9</v>
      </c>
    </row>
    <row r="555" spans="1:10" x14ac:dyDescent="0.3">
      <c r="A555" t="s">
        <v>453</v>
      </c>
      <c r="B555" s="1">
        <v>44251</v>
      </c>
      <c r="C555" t="s">
        <v>3115</v>
      </c>
      <c r="D555" t="s">
        <v>3091</v>
      </c>
      <c r="E555">
        <v>90</v>
      </c>
      <c r="F555">
        <v>2021009</v>
      </c>
      <c r="G555" t="s">
        <v>3092</v>
      </c>
      <c r="H555">
        <v>2021002</v>
      </c>
      <c r="I555">
        <v>0</v>
      </c>
      <c r="J555" t="e">
        <v>#N/A</v>
      </c>
    </row>
    <row r="556" spans="1:10" x14ac:dyDescent="0.3">
      <c r="A556" t="s">
        <v>437</v>
      </c>
      <c r="B556" s="1">
        <v>44267</v>
      </c>
      <c r="C556" t="s">
        <v>3116</v>
      </c>
      <c r="D556" t="s">
        <v>3091</v>
      </c>
      <c r="E556">
        <v>90</v>
      </c>
      <c r="F556">
        <v>2021011</v>
      </c>
      <c r="G556" t="s">
        <v>3092</v>
      </c>
      <c r="H556">
        <v>2021003</v>
      </c>
      <c r="I556">
        <v>0</v>
      </c>
      <c r="J556" t="e">
        <v>#N/A</v>
      </c>
    </row>
    <row r="557" spans="1:10" x14ac:dyDescent="0.3">
      <c r="A557" t="s">
        <v>424</v>
      </c>
      <c r="B557" s="1">
        <v>44277</v>
      </c>
      <c r="C557" t="s">
        <v>3117</v>
      </c>
      <c r="D557" t="s">
        <v>3091</v>
      </c>
      <c r="E557">
        <v>90</v>
      </c>
      <c r="F557">
        <v>2021013</v>
      </c>
      <c r="G557" t="s">
        <v>3092</v>
      </c>
      <c r="H557">
        <v>2021003</v>
      </c>
      <c r="I557">
        <v>0</v>
      </c>
      <c r="J557">
        <v>2</v>
      </c>
    </row>
    <row r="558" spans="1:10" x14ac:dyDescent="0.3">
      <c r="A558" t="s">
        <v>417</v>
      </c>
      <c r="B558" s="1">
        <v>44291</v>
      </c>
      <c r="C558" t="s">
        <v>3118</v>
      </c>
      <c r="D558" t="s">
        <v>3091</v>
      </c>
      <c r="E558">
        <v>90</v>
      </c>
      <c r="F558">
        <v>2021015</v>
      </c>
      <c r="G558" t="s">
        <v>3092</v>
      </c>
      <c r="H558">
        <v>2021004</v>
      </c>
      <c r="I558">
        <v>0</v>
      </c>
      <c r="J558">
        <v>4</v>
      </c>
    </row>
    <row r="559" spans="1:10" x14ac:dyDescent="0.3">
      <c r="A559" t="s">
        <v>395</v>
      </c>
      <c r="B559" s="1">
        <v>44311</v>
      </c>
      <c r="C559" t="s">
        <v>3119</v>
      </c>
      <c r="D559" t="s">
        <v>3091</v>
      </c>
      <c r="E559">
        <v>90</v>
      </c>
      <c r="F559">
        <v>2021018</v>
      </c>
      <c r="G559" t="s">
        <v>3092</v>
      </c>
      <c r="H559">
        <v>2021004</v>
      </c>
      <c r="I559">
        <v>0</v>
      </c>
      <c r="J559" t="e">
        <v>#N/A</v>
      </c>
    </row>
    <row r="560" spans="1:10" x14ac:dyDescent="0.3">
      <c r="A560" t="s">
        <v>377</v>
      </c>
      <c r="B560" s="1">
        <v>44330</v>
      </c>
      <c r="C560" t="s">
        <v>3120</v>
      </c>
      <c r="D560" t="s">
        <v>3091</v>
      </c>
      <c r="E560">
        <v>90</v>
      </c>
      <c r="F560">
        <v>2021020</v>
      </c>
      <c r="G560" t="s">
        <v>3092</v>
      </c>
      <c r="H560">
        <v>2021005</v>
      </c>
      <c r="I560">
        <v>0</v>
      </c>
      <c r="J560">
        <v>2</v>
      </c>
    </row>
    <row r="561" spans="1:10" x14ac:dyDescent="0.3">
      <c r="A561" t="s">
        <v>340</v>
      </c>
      <c r="B561" s="1">
        <v>44363</v>
      </c>
      <c r="C561" t="s">
        <v>3121</v>
      </c>
      <c r="D561" t="s">
        <v>3091</v>
      </c>
      <c r="E561">
        <v>90</v>
      </c>
      <c r="F561">
        <v>2021025</v>
      </c>
      <c r="G561" t="s">
        <v>3092</v>
      </c>
      <c r="H561">
        <v>2021006</v>
      </c>
      <c r="I561">
        <v>0</v>
      </c>
      <c r="J561" t="e">
        <v>#N/A</v>
      </c>
    </row>
    <row r="562" spans="1:10" x14ac:dyDescent="0.3">
      <c r="A562" t="s">
        <v>339</v>
      </c>
      <c r="B562" s="1">
        <v>44364</v>
      </c>
      <c r="C562" t="s">
        <v>3122</v>
      </c>
      <c r="D562" t="s">
        <v>3091</v>
      </c>
      <c r="E562">
        <v>90</v>
      </c>
      <c r="F562">
        <v>2021025</v>
      </c>
      <c r="G562" t="s">
        <v>3092</v>
      </c>
      <c r="H562">
        <v>2021006</v>
      </c>
      <c r="I562">
        <v>0</v>
      </c>
      <c r="J562">
        <v>8</v>
      </c>
    </row>
    <row r="563" spans="1:10" x14ac:dyDescent="0.3">
      <c r="A563" t="s">
        <v>296</v>
      </c>
      <c r="B563" s="1">
        <v>44406</v>
      </c>
      <c r="C563" t="s">
        <v>3123</v>
      </c>
      <c r="D563" t="s">
        <v>3091</v>
      </c>
      <c r="E563">
        <v>90</v>
      </c>
      <c r="F563">
        <v>2021031</v>
      </c>
      <c r="G563" t="s">
        <v>3092</v>
      </c>
      <c r="H563">
        <v>2021007</v>
      </c>
      <c r="I563">
        <v>0</v>
      </c>
      <c r="J563" t="e">
        <v>#N/A</v>
      </c>
    </row>
    <row r="564" spans="1:10" x14ac:dyDescent="0.3">
      <c r="A564" t="s">
        <v>292</v>
      </c>
      <c r="B564" s="1">
        <v>44412</v>
      </c>
      <c r="C564" t="s">
        <v>3124</v>
      </c>
      <c r="D564" t="s">
        <v>3091</v>
      </c>
      <c r="E564">
        <v>90</v>
      </c>
      <c r="F564">
        <v>2021032</v>
      </c>
      <c r="G564" t="s">
        <v>3092</v>
      </c>
      <c r="H564">
        <v>2021008</v>
      </c>
      <c r="I564">
        <v>0</v>
      </c>
      <c r="J564" t="e">
        <v>#N/A</v>
      </c>
    </row>
    <row r="565" spans="1:10" x14ac:dyDescent="0.3">
      <c r="A565" t="s">
        <v>230</v>
      </c>
      <c r="B565" s="1">
        <v>44468</v>
      </c>
      <c r="C565" t="s">
        <v>3125</v>
      </c>
      <c r="D565" t="s">
        <v>3091</v>
      </c>
      <c r="E565">
        <v>90</v>
      </c>
      <c r="F565">
        <v>2021040</v>
      </c>
      <c r="G565" t="s">
        <v>3092</v>
      </c>
      <c r="H565">
        <v>2021009</v>
      </c>
      <c r="I565">
        <v>0</v>
      </c>
      <c r="J565" t="e">
        <v>#N/A</v>
      </c>
    </row>
    <row r="566" spans="1:10" x14ac:dyDescent="0.3">
      <c r="A566" t="s">
        <v>204</v>
      </c>
      <c r="B566" s="1">
        <v>44486</v>
      </c>
      <c r="C566" t="s">
        <v>3126</v>
      </c>
      <c r="D566" t="s">
        <v>3091</v>
      </c>
      <c r="E566">
        <v>90</v>
      </c>
      <c r="F566">
        <v>2021043</v>
      </c>
      <c r="G566" t="s">
        <v>3092</v>
      </c>
      <c r="H566">
        <v>2021010</v>
      </c>
      <c r="I566">
        <v>0</v>
      </c>
      <c r="J566" t="e">
        <v>#N/A</v>
      </c>
    </row>
    <row r="567" spans="1:10" x14ac:dyDescent="0.3">
      <c r="A567" t="s">
        <v>128</v>
      </c>
      <c r="B567" s="1">
        <v>44565</v>
      </c>
      <c r="C567" t="s">
        <v>3127</v>
      </c>
      <c r="D567" t="s">
        <v>3091</v>
      </c>
      <c r="E567">
        <v>90</v>
      </c>
      <c r="F567">
        <v>2022002</v>
      </c>
      <c r="G567" t="s">
        <v>3092</v>
      </c>
      <c r="H567">
        <v>2022001</v>
      </c>
      <c r="I567">
        <v>0</v>
      </c>
      <c r="J567" t="e">
        <v>#N/A</v>
      </c>
    </row>
    <row r="568" spans="1:10" x14ac:dyDescent="0.3">
      <c r="A568" t="s">
        <v>101</v>
      </c>
      <c r="B568" s="1">
        <v>44583</v>
      </c>
      <c r="C568" t="s">
        <v>3128</v>
      </c>
      <c r="D568" t="s">
        <v>3091</v>
      </c>
      <c r="E568">
        <v>90</v>
      </c>
      <c r="F568">
        <v>2022004</v>
      </c>
      <c r="G568" t="s">
        <v>3092</v>
      </c>
      <c r="H568">
        <v>2022001</v>
      </c>
      <c r="I568">
        <v>0</v>
      </c>
      <c r="J568">
        <v>6</v>
      </c>
    </row>
    <row r="569" spans="1:10" x14ac:dyDescent="0.3">
      <c r="A569" t="s">
        <v>63</v>
      </c>
      <c r="B569" s="1">
        <v>44628</v>
      </c>
      <c r="C569" t="s">
        <v>3129</v>
      </c>
      <c r="D569" t="s">
        <v>3091</v>
      </c>
      <c r="E569">
        <v>90</v>
      </c>
      <c r="F569">
        <v>2022011</v>
      </c>
      <c r="G569" t="s">
        <v>3092</v>
      </c>
      <c r="H569">
        <v>2022003</v>
      </c>
      <c r="I569">
        <v>0</v>
      </c>
      <c r="J569" t="e">
        <v>#N/A</v>
      </c>
    </row>
    <row r="570" spans="1:10" x14ac:dyDescent="0.3">
      <c r="A570" t="s">
        <v>48</v>
      </c>
      <c r="B570" s="1">
        <v>44643</v>
      </c>
      <c r="C570" t="s">
        <v>3130</v>
      </c>
      <c r="D570" t="s">
        <v>3091</v>
      </c>
      <c r="E570">
        <v>90</v>
      </c>
      <c r="F570">
        <v>2022013</v>
      </c>
      <c r="G570" t="s">
        <v>3092</v>
      </c>
      <c r="H570">
        <v>2022003</v>
      </c>
      <c r="I570">
        <v>0</v>
      </c>
      <c r="J570">
        <v>2</v>
      </c>
    </row>
    <row r="571" spans="1:10" x14ac:dyDescent="0.3">
      <c r="A571" t="s">
        <v>3131</v>
      </c>
      <c r="B571" s="1">
        <v>44692</v>
      </c>
      <c r="C571" t="s">
        <v>3132</v>
      </c>
      <c r="D571" t="s">
        <v>3091</v>
      </c>
      <c r="E571">
        <v>90</v>
      </c>
      <c r="F571">
        <v>2022020</v>
      </c>
      <c r="G571" t="s">
        <v>3092</v>
      </c>
      <c r="H571">
        <v>2022005</v>
      </c>
      <c r="I571">
        <v>0</v>
      </c>
      <c r="J571">
        <v>8</v>
      </c>
    </row>
    <row r="572" spans="1:10" x14ac:dyDescent="0.3">
      <c r="A572" t="s">
        <v>987</v>
      </c>
      <c r="B572" s="1">
        <v>43765</v>
      </c>
      <c r="C572" t="s">
        <v>3133</v>
      </c>
      <c r="D572" t="s">
        <v>3134</v>
      </c>
      <c r="E572">
        <v>91</v>
      </c>
      <c r="F572">
        <v>2019044</v>
      </c>
      <c r="G572" t="s">
        <v>3092</v>
      </c>
      <c r="H572">
        <v>2019010</v>
      </c>
      <c r="I572">
        <v>0</v>
      </c>
      <c r="J572" t="e">
        <v>#N/A</v>
      </c>
    </row>
    <row r="573" spans="1:10" x14ac:dyDescent="0.3">
      <c r="A573" t="s">
        <v>942</v>
      </c>
      <c r="B573" s="1">
        <v>43803</v>
      </c>
      <c r="C573" t="s">
        <v>3135</v>
      </c>
      <c r="D573" t="s">
        <v>3134</v>
      </c>
      <c r="E573">
        <v>91</v>
      </c>
      <c r="F573">
        <v>2019049</v>
      </c>
      <c r="G573" t="s">
        <v>3092</v>
      </c>
      <c r="H573">
        <v>2019012</v>
      </c>
      <c r="I573">
        <v>0</v>
      </c>
      <c r="J573" t="e">
        <v>#N/A</v>
      </c>
    </row>
    <row r="574" spans="1:10" x14ac:dyDescent="0.3">
      <c r="A574" t="s">
        <v>894</v>
      </c>
      <c r="B574" s="1">
        <v>43834</v>
      </c>
      <c r="C574" t="s">
        <v>3136</v>
      </c>
      <c r="D574" t="s">
        <v>3134</v>
      </c>
      <c r="E574">
        <v>91</v>
      </c>
      <c r="F574">
        <v>2020001</v>
      </c>
      <c r="G574" t="s">
        <v>3092</v>
      </c>
      <c r="H574">
        <v>2020001</v>
      </c>
      <c r="I574">
        <v>0</v>
      </c>
      <c r="J574">
        <v>15</v>
      </c>
    </row>
    <row r="575" spans="1:10" x14ac:dyDescent="0.3">
      <c r="A575" t="s">
        <v>742</v>
      </c>
      <c r="B575" s="1">
        <v>43967</v>
      </c>
      <c r="C575" t="s">
        <v>3137</v>
      </c>
      <c r="D575" t="s">
        <v>3134</v>
      </c>
      <c r="E575">
        <v>91</v>
      </c>
      <c r="F575">
        <v>2020020</v>
      </c>
      <c r="G575" t="s">
        <v>3092</v>
      </c>
      <c r="H575">
        <v>2020005</v>
      </c>
      <c r="I575">
        <v>0</v>
      </c>
      <c r="J575">
        <v>10</v>
      </c>
    </row>
    <row r="576" spans="1:10" x14ac:dyDescent="0.3">
      <c r="A576" t="s">
        <v>727</v>
      </c>
      <c r="B576" s="1">
        <v>43978</v>
      </c>
      <c r="C576" t="s">
        <v>3138</v>
      </c>
      <c r="D576" t="s">
        <v>3134</v>
      </c>
      <c r="E576">
        <v>91</v>
      </c>
      <c r="F576">
        <v>2020022</v>
      </c>
      <c r="G576" t="s">
        <v>3092</v>
      </c>
      <c r="H576">
        <v>2020005</v>
      </c>
      <c r="I576">
        <v>0</v>
      </c>
      <c r="J576">
        <v>10</v>
      </c>
    </row>
    <row r="577" spans="1:10" x14ac:dyDescent="0.3">
      <c r="A577" t="s">
        <v>3139</v>
      </c>
      <c r="B577" s="1">
        <v>43991</v>
      </c>
      <c r="C577" t="s">
        <v>3140</v>
      </c>
      <c r="D577" t="s">
        <v>3134</v>
      </c>
      <c r="E577">
        <v>91</v>
      </c>
      <c r="F577">
        <v>2020024</v>
      </c>
      <c r="G577" t="s">
        <v>3092</v>
      </c>
      <c r="H577">
        <v>2020006</v>
      </c>
      <c r="I577">
        <v>0</v>
      </c>
      <c r="J577">
        <v>6</v>
      </c>
    </row>
    <row r="578" spans="1:10" x14ac:dyDescent="0.3">
      <c r="A578" t="s">
        <v>696</v>
      </c>
      <c r="B578" s="1">
        <v>44007</v>
      </c>
      <c r="C578" t="s">
        <v>3141</v>
      </c>
      <c r="D578" t="s">
        <v>3134</v>
      </c>
      <c r="E578">
        <v>91</v>
      </c>
      <c r="F578">
        <v>2020026</v>
      </c>
      <c r="G578" t="s">
        <v>3092</v>
      </c>
      <c r="H578">
        <v>2020006</v>
      </c>
      <c r="I578">
        <v>0</v>
      </c>
      <c r="J578">
        <v>4</v>
      </c>
    </row>
    <row r="579" spans="1:10" x14ac:dyDescent="0.3">
      <c r="A579" t="s">
        <v>692</v>
      </c>
      <c r="B579" s="1">
        <v>44013</v>
      </c>
      <c r="C579" t="s">
        <v>3142</v>
      </c>
      <c r="D579" t="s">
        <v>3134</v>
      </c>
      <c r="E579">
        <v>91</v>
      </c>
      <c r="F579">
        <v>2020027</v>
      </c>
      <c r="G579" t="s">
        <v>3092</v>
      </c>
      <c r="H579">
        <v>2020007</v>
      </c>
      <c r="I579">
        <v>0</v>
      </c>
      <c r="J579">
        <v>18</v>
      </c>
    </row>
    <row r="580" spans="1:10" x14ac:dyDescent="0.3">
      <c r="A580" t="s">
        <v>668</v>
      </c>
      <c r="B580" s="1">
        <v>44030</v>
      </c>
      <c r="C580" t="s">
        <v>3143</v>
      </c>
      <c r="D580" t="s">
        <v>3134</v>
      </c>
      <c r="E580">
        <v>91</v>
      </c>
      <c r="F580">
        <v>2020029</v>
      </c>
      <c r="G580" t="s">
        <v>3092</v>
      </c>
      <c r="H580">
        <v>2020007</v>
      </c>
      <c r="I580">
        <v>0</v>
      </c>
      <c r="J580">
        <v>18</v>
      </c>
    </row>
    <row r="581" spans="1:10" x14ac:dyDescent="0.3">
      <c r="A581" t="s">
        <v>636</v>
      </c>
      <c r="B581" s="1">
        <v>44064</v>
      </c>
      <c r="C581" t="s">
        <v>3144</v>
      </c>
      <c r="D581" t="s">
        <v>3134</v>
      </c>
      <c r="E581">
        <v>91</v>
      </c>
      <c r="F581">
        <v>2020034</v>
      </c>
      <c r="G581" t="s">
        <v>3092</v>
      </c>
      <c r="H581">
        <v>2020008</v>
      </c>
      <c r="I581">
        <v>0</v>
      </c>
      <c r="J581">
        <v>6</v>
      </c>
    </row>
    <row r="582" spans="1:10" x14ac:dyDescent="0.3">
      <c r="A582" t="s">
        <v>621</v>
      </c>
      <c r="B582" s="1">
        <v>44083</v>
      </c>
      <c r="C582" t="s">
        <v>3145</v>
      </c>
      <c r="D582" t="s">
        <v>3134</v>
      </c>
      <c r="E582">
        <v>91</v>
      </c>
      <c r="F582">
        <v>2020037</v>
      </c>
      <c r="G582" t="s">
        <v>3092</v>
      </c>
      <c r="H582">
        <v>2020009</v>
      </c>
      <c r="I582">
        <v>0</v>
      </c>
      <c r="J582">
        <v>6</v>
      </c>
    </row>
    <row r="583" spans="1:10" x14ac:dyDescent="0.3">
      <c r="A583" t="s">
        <v>612</v>
      </c>
      <c r="B583" s="1">
        <v>44097</v>
      </c>
      <c r="C583" t="s">
        <v>3146</v>
      </c>
      <c r="D583" t="s">
        <v>3134</v>
      </c>
      <c r="E583">
        <v>91</v>
      </c>
      <c r="F583">
        <v>2020039</v>
      </c>
      <c r="G583" t="s">
        <v>3092</v>
      </c>
      <c r="H583">
        <v>2020009</v>
      </c>
      <c r="I583">
        <v>0</v>
      </c>
      <c r="J583" t="e">
        <v>#N/A</v>
      </c>
    </row>
    <row r="584" spans="1:10" x14ac:dyDescent="0.3">
      <c r="A584" t="s">
        <v>575</v>
      </c>
      <c r="B584" s="1">
        <v>44142</v>
      </c>
      <c r="C584" t="s">
        <v>3147</v>
      </c>
      <c r="D584" t="s">
        <v>3134</v>
      </c>
      <c r="E584">
        <v>91</v>
      </c>
      <c r="F584">
        <v>2020045</v>
      </c>
      <c r="G584" t="s">
        <v>3092</v>
      </c>
      <c r="H584">
        <v>2020011</v>
      </c>
      <c r="I584">
        <v>0</v>
      </c>
      <c r="J584">
        <v>6</v>
      </c>
    </row>
    <row r="585" spans="1:10" x14ac:dyDescent="0.3">
      <c r="A585" t="s">
        <v>516</v>
      </c>
      <c r="B585" s="1">
        <v>44205</v>
      </c>
      <c r="C585" t="s">
        <v>3148</v>
      </c>
      <c r="D585" t="s">
        <v>3134</v>
      </c>
      <c r="E585">
        <v>91</v>
      </c>
      <c r="F585">
        <v>2021002</v>
      </c>
      <c r="G585" t="s">
        <v>3092</v>
      </c>
      <c r="H585">
        <v>2021001</v>
      </c>
      <c r="I585">
        <v>0</v>
      </c>
      <c r="J585">
        <v>10</v>
      </c>
    </row>
    <row r="586" spans="1:10" x14ac:dyDescent="0.3">
      <c r="A586" t="s">
        <v>498</v>
      </c>
      <c r="B586" s="1">
        <v>44216</v>
      </c>
      <c r="C586" t="s">
        <v>3149</v>
      </c>
      <c r="D586" t="s">
        <v>3134</v>
      </c>
      <c r="E586">
        <v>91</v>
      </c>
      <c r="F586">
        <v>2021004</v>
      </c>
      <c r="G586" t="s">
        <v>3092</v>
      </c>
      <c r="H586">
        <v>2021001</v>
      </c>
      <c r="I586">
        <v>0</v>
      </c>
      <c r="J586" t="e">
        <v>#N/A</v>
      </c>
    </row>
    <row r="587" spans="1:10" x14ac:dyDescent="0.3">
      <c r="A587" t="s">
        <v>434</v>
      </c>
      <c r="B587" s="1">
        <v>44272</v>
      </c>
      <c r="C587" t="s">
        <v>3150</v>
      </c>
      <c r="D587" t="s">
        <v>3134</v>
      </c>
      <c r="E587">
        <v>91</v>
      </c>
      <c r="F587">
        <v>2021012</v>
      </c>
      <c r="G587" t="s">
        <v>3092</v>
      </c>
      <c r="H587">
        <v>2021003</v>
      </c>
      <c r="I587">
        <v>0</v>
      </c>
      <c r="J587">
        <v>11</v>
      </c>
    </row>
    <row r="588" spans="1:10" x14ac:dyDescent="0.3">
      <c r="A588" t="s">
        <v>405</v>
      </c>
      <c r="B588" s="1">
        <v>44300</v>
      </c>
      <c r="C588" t="s">
        <v>3151</v>
      </c>
      <c r="D588" t="s">
        <v>3134</v>
      </c>
      <c r="E588">
        <v>91</v>
      </c>
      <c r="F588">
        <v>2021016</v>
      </c>
      <c r="G588" t="s">
        <v>3092</v>
      </c>
      <c r="H588">
        <v>2021004</v>
      </c>
      <c r="I588">
        <v>0</v>
      </c>
      <c r="J588" t="e">
        <v>#N/A</v>
      </c>
    </row>
    <row r="589" spans="1:10" x14ac:dyDescent="0.3">
      <c r="A589" t="s">
        <v>397</v>
      </c>
      <c r="B589" s="1">
        <v>44306</v>
      </c>
      <c r="C589" t="s">
        <v>3152</v>
      </c>
      <c r="D589" t="s">
        <v>3134</v>
      </c>
      <c r="E589">
        <v>91</v>
      </c>
      <c r="F589">
        <v>2021017</v>
      </c>
      <c r="G589" t="s">
        <v>3092</v>
      </c>
      <c r="H589">
        <v>2021004</v>
      </c>
      <c r="I589">
        <v>0</v>
      </c>
      <c r="J589" t="e">
        <v>#N/A</v>
      </c>
    </row>
    <row r="590" spans="1:10" x14ac:dyDescent="0.3">
      <c r="A590" t="s">
        <v>358</v>
      </c>
      <c r="B590" s="1">
        <v>44347</v>
      </c>
      <c r="C590" t="s">
        <v>3153</v>
      </c>
      <c r="D590" t="s">
        <v>3134</v>
      </c>
      <c r="E590">
        <v>91</v>
      </c>
      <c r="F590">
        <v>2021023</v>
      </c>
      <c r="G590" t="s">
        <v>3092</v>
      </c>
      <c r="H590">
        <v>2021005</v>
      </c>
      <c r="I590">
        <v>0</v>
      </c>
      <c r="J590">
        <v>9</v>
      </c>
    </row>
    <row r="591" spans="1:10" x14ac:dyDescent="0.3">
      <c r="A591" t="s">
        <v>350</v>
      </c>
      <c r="B591" s="1">
        <v>44353</v>
      </c>
      <c r="C591" t="s">
        <v>3154</v>
      </c>
      <c r="D591" t="s">
        <v>3134</v>
      </c>
      <c r="E591">
        <v>91</v>
      </c>
      <c r="F591">
        <v>2021024</v>
      </c>
      <c r="G591" t="s">
        <v>3092</v>
      </c>
      <c r="H591">
        <v>2021006</v>
      </c>
      <c r="I591">
        <v>0</v>
      </c>
      <c r="J591">
        <v>17</v>
      </c>
    </row>
    <row r="592" spans="1:10" x14ac:dyDescent="0.3">
      <c r="A592" t="s">
        <v>324</v>
      </c>
      <c r="B592" s="1">
        <v>44373</v>
      </c>
      <c r="C592" t="s">
        <v>3155</v>
      </c>
      <c r="D592" t="s">
        <v>3134</v>
      </c>
      <c r="E592">
        <v>91</v>
      </c>
      <c r="F592">
        <v>2021026</v>
      </c>
      <c r="G592" t="s">
        <v>3092</v>
      </c>
      <c r="H592">
        <v>2021006</v>
      </c>
      <c r="I592">
        <v>0</v>
      </c>
      <c r="J592">
        <v>3</v>
      </c>
    </row>
    <row r="593" spans="1:10" x14ac:dyDescent="0.3">
      <c r="A593" t="s">
        <v>314</v>
      </c>
      <c r="B593" s="1">
        <v>44384</v>
      </c>
      <c r="C593" t="s">
        <v>3156</v>
      </c>
      <c r="D593" t="s">
        <v>3134</v>
      </c>
      <c r="E593">
        <v>91</v>
      </c>
      <c r="F593">
        <v>2021028</v>
      </c>
      <c r="G593" t="s">
        <v>3092</v>
      </c>
      <c r="H593">
        <v>2021007</v>
      </c>
      <c r="I593">
        <v>0</v>
      </c>
      <c r="J593" t="e">
        <v>#N/A</v>
      </c>
    </row>
    <row r="594" spans="1:10" x14ac:dyDescent="0.3">
      <c r="A594" t="s">
        <v>299</v>
      </c>
      <c r="B594" s="1">
        <v>44402</v>
      </c>
      <c r="C594" t="s">
        <v>3157</v>
      </c>
      <c r="D594" t="s">
        <v>3134</v>
      </c>
      <c r="E594">
        <v>91</v>
      </c>
      <c r="F594">
        <v>2021031</v>
      </c>
      <c r="G594" t="s">
        <v>3092</v>
      </c>
      <c r="H594">
        <v>2021007</v>
      </c>
      <c r="I594">
        <v>0</v>
      </c>
      <c r="J594">
        <v>7</v>
      </c>
    </row>
    <row r="595" spans="1:10" x14ac:dyDescent="0.3">
      <c r="A595" t="s">
        <v>291</v>
      </c>
      <c r="B595" s="1">
        <v>44413</v>
      </c>
      <c r="C595" t="s">
        <v>3158</v>
      </c>
      <c r="D595" t="s">
        <v>3134</v>
      </c>
      <c r="E595">
        <v>91</v>
      </c>
      <c r="F595">
        <v>2021032</v>
      </c>
      <c r="G595" t="s">
        <v>3092</v>
      </c>
      <c r="H595">
        <v>2021008</v>
      </c>
      <c r="I595">
        <v>0</v>
      </c>
      <c r="J595" t="e">
        <v>#N/A</v>
      </c>
    </row>
    <row r="596" spans="1:10" x14ac:dyDescent="0.3">
      <c r="A596" t="s">
        <v>272</v>
      </c>
      <c r="B596" s="1">
        <v>44426</v>
      </c>
      <c r="C596" t="s">
        <v>3159</v>
      </c>
      <c r="D596" t="s">
        <v>3134</v>
      </c>
      <c r="E596">
        <v>91</v>
      </c>
      <c r="F596">
        <v>2021034</v>
      </c>
      <c r="G596" t="s">
        <v>3092</v>
      </c>
      <c r="H596">
        <v>2021008</v>
      </c>
      <c r="I596">
        <v>0</v>
      </c>
      <c r="J596">
        <v>9</v>
      </c>
    </row>
    <row r="597" spans="1:10" x14ac:dyDescent="0.3">
      <c r="A597" t="s">
        <v>249</v>
      </c>
      <c r="B597" s="1">
        <v>44447</v>
      </c>
      <c r="C597" t="s">
        <v>3160</v>
      </c>
      <c r="D597" t="s">
        <v>3134</v>
      </c>
      <c r="E597">
        <v>91</v>
      </c>
      <c r="F597">
        <v>2021037</v>
      </c>
      <c r="G597" t="s">
        <v>3092</v>
      </c>
      <c r="H597">
        <v>2021009</v>
      </c>
      <c r="I597">
        <v>0</v>
      </c>
      <c r="J597">
        <v>16</v>
      </c>
    </row>
    <row r="598" spans="1:10" x14ac:dyDescent="0.3">
      <c r="A598" t="s">
        <v>232</v>
      </c>
      <c r="B598" s="1">
        <v>44466</v>
      </c>
      <c r="C598" t="s">
        <v>3161</v>
      </c>
      <c r="D598" t="s">
        <v>3134</v>
      </c>
      <c r="E598">
        <v>91</v>
      </c>
      <c r="F598">
        <v>2021040</v>
      </c>
      <c r="G598" t="s">
        <v>3092</v>
      </c>
      <c r="H598">
        <v>2021009</v>
      </c>
      <c r="I598">
        <v>0</v>
      </c>
      <c r="J598" t="e">
        <v>#N/A</v>
      </c>
    </row>
    <row r="599" spans="1:10" x14ac:dyDescent="0.3">
      <c r="A599" t="s">
        <v>215</v>
      </c>
      <c r="B599" s="1">
        <v>44481</v>
      </c>
      <c r="C599" t="s">
        <v>3162</v>
      </c>
      <c r="D599" t="s">
        <v>3134</v>
      </c>
      <c r="E599">
        <v>91</v>
      </c>
      <c r="F599">
        <v>2021042</v>
      </c>
      <c r="G599" t="s">
        <v>3092</v>
      </c>
      <c r="H599">
        <v>2021010</v>
      </c>
      <c r="I599">
        <v>0</v>
      </c>
      <c r="J599" t="e">
        <v>#N/A</v>
      </c>
    </row>
    <row r="600" spans="1:10" x14ac:dyDescent="0.3">
      <c r="A600" t="s">
        <v>174</v>
      </c>
      <c r="B600" s="1">
        <v>44522</v>
      </c>
      <c r="C600" t="s">
        <v>3163</v>
      </c>
      <c r="D600" t="s">
        <v>3134</v>
      </c>
      <c r="E600">
        <v>91</v>
      </c>
      <c r="F600">
        <v>2021048</v>
      </c>
      <c r="G600" t="s">
        <v>3092</v>
      </c>
      <c r="H600">
        <v>2021011</v>
      </c>
      <c r="I600">
        <v>0</v>
      </c>
      <c r="J600">
        <v>9</v>
      </c>
    </row>
    <row r="601" spans="1:10" x14ac:dyDescent="0.3">
      <c r="A601" t="s">
        <v>170</v>
      </c>
      <c r="B601" s="1">
        <v>44525</v>
      </c>
      <c r="C601" t="s">
        <v>3164</v>
      </c>
      <c r="D601" t="s">
        <v>3134</v>
      </c>
      <c r="E601">
        <v>91</v>
      </c>
      <c r="F601">
        <v>2021048</v>
      </c>
      <c r="G601" t="s">
        <v>3092</v>
      </c>
      <c r="H601">
        <v>2021011</v>
      </c>
      <c r="I601">
        <v>0</v>
      </c>
      <c r="J601">
        <v>10</v>
      </c>
    </row>
    <row r="602" spans="1:10" x14ac:dyDescent="0.3">
      <c r="A602" t="s">
        <v>132</v>
      </c>
      <c r="B602" s="1">
        <v>44562</v>
      </c>
      <c r="C602" t="s">
        <v>3165</v>
      </c>
      <c r="D602" t="s">
        <v>3134</v>
      </c>
      <c r="E602">
        <v>91</v>
      </c>
      <c r="F602">
        <v>2022001</v>
      </c>
      <c r="G602" t="s">
        <v>3092</v>
      </c>
      <c r="H602">
        <v>2022001</v>
      </c>
      <c r="I602">
        <v>0</v>
      </c>
      <c r="J602">
        <v>4</v>
      </c>
    </row>
    <row r="603" spans="1:10" x14ac:dyDescent="0.3">
      <c r="A603" t="s">
        <v>122</v>
      </c>
      <c r="B603" s="1">
        <v>44568</v>
      </c>
      <c r="C603" t="s">
        <v>3166</v>
      </c>
      <c r="D603" t="s">
        <v>3134</v>
      </c>
      <c r="E603">
        <v>91</v>
      </c>
      <c r="F603">
        <v>2022002</v>
      </c>
      <c r="G603" t="s">
        <v>3092</v>
      </c>
      <c r="H603">
        <v>2022001</v>
      </c>
      <c r="I603">
        <v>0</v>
      </c>
      <c r="J603">
        <v>7</v>
      </c>
    </row>
    <row r="604" spans="1:10" x14ac:dyDescent="0.3">
      <c r="A604" t="s">
        <v>116</v>
      </c>
      <c r="B604" s="1">
        <v>44576</v>
      </c>
      <c r="C604" t="s">
        <v>3167</v>
      </c>
      <c r="D604" t="s">
        <v>3134</v>
      </c>
      <c r="E604">
        <v>91</v>
      </c>
      <c r="F604">
        <v>2022003</v>
      </c>
      <c r="G604" t="s">
        <v>3092</v>
      </c>
      <c r="H604">
        <v>2022001</v>
      </c>
      <c r="I604">
        <v>0</v>
      </c>
      <c r="J604">
        <v>9</v>
      </c>
    </row>
    <row r="605" spans="1:10" x14ac:dyDescent="0.3">
      <c r="A605" t="s">
        <v>108</v>
      </c>
      <c r="B605" s="1">
        <v>44579</v>
      </c>
      <c r="C605" t="s">
        <v>3168</v>
      </c>
      <c r="D605" t="s">
        <v>3134</v>
      </c>
      <c r="E605">
        <v>91</v>
      </c>
      <c r="F605">
        <v>2022004</v>
      </c>
      <c r="G605" t="s">
        <v>3092</v>
      </c>
      <c r="H605">
        <v>2022001</v>
      </c>
      <c r="I605">
        <v>0</v>
      </c>
      <c r="J605" t="e">
        <v>#N/A</v>
      </c>
    </row>
    <row r="606" spans="1:10" x14ac:dyDescent="0.3">
      <c r="A606" t="s">
        <v>88</v>
      </c>
      <c r="B606" s="1">
        <v>44598</v>
      </c>
      <c r="C606" t="s">
        <v>3169</v>
      </c>
      <c r="D606" t="s">
        <v>3134</v>
      </c>
      <c r="E606">
        <v>91</v>
      </c>
      <c r="F606">
        <v>2022007</v>
      </c>
      <c r="G606" t="s">
        <v>3092</v>
      </c>
      <c r="H606">
        <v>2022002</v>
      </c>
      <c r="I606">
        <v>0</v>
      </c>
      <c r="J606">
        <v>2</v>
      </c>
    </row>
    <row r="607" spans="1:10" x14ac:dyDescent="0.3">
      <c r="A607" t="s">
        <v>81</v>
      </c>
      <c r="B607" s="1">
        <v>44609</v>
      </c>
      <c r="C607" t="s">
        <v>3170</v>
      </c>
      <c r="D607" t="s">
        <v>3134</v>
      </c>
      <c r="E607">
        <v>91</v>
      </c>
      <c r="F607">
        <v>2022008</v>
      </c>
      <c r="G607" t="s">
        <v>3092</v>
      </c>
      <c r="H607">
        <v>2022002</v>
      </c>
      <c r="I607">
        <v>0</v>
      </c>
      <c r="J607">
        <v>7</v>
      </c>
    </row>
    <row r="608" spans="1:10" x14ac:dyDescent="0.3">
      <c r="A608" t="s">
        <v>76</v>
      </c>
      <c r="B608" s="1">
        <v>44614</v>
      </c>
      <c r="C608" t="s">
        <v>3171</v>
      </c>
      <c r="D608" t="s">
        <v>3134</v>
      </c>
      <c r="E608">
        <v>91</v>
      </c>
      <c r="F608">
        <v>2022009</v>
      </c>
      <c r="G608" t="s">
        <v>3092</v>
      </c>
      <c r="H608">
        <v>2022002</v>
      </c>
      <c r="I608">
        <v>0</v>
      </c>
      <c r="J608">
        <v>2</v>
      </c>
    </row>
    <row r="609" spans="1:10" x14ac:dyDescent="0.3">
      <c r="A609" t="s">
        <v>3172</v>
      </c>
      <c r="B609" s="1">
        <v>44691</v>
      </c>
      <c r="C609" t="s">
        <v>3173</v>
      </c>
      <c r="D609" t="s">
        <v>3134</v>
      </c>
      <c r="E609">
        <v>91</v>
      </c>
      <c r="F609">
        <v>2022020</v>
      </c>
      <c r="G609" t="s">
        <v>3092</v>
      </c>
      <c r="H609">
        <v>2022005</v>
      </c>
      <c r="I609">
        <v>0</v>
      </c>
      <c r="J609">
        <v>7</v>
      </c>
    </row>
    <row r="610" spans="1:10" x14ac:dyDescent="0.3">
      <c r="A610" t="s">
        <v>1035</v>
      </c>
      <c r="B610" s="1">
        <v>43729</v>
      </c>
      <c r="C610" t="s">
        <v>3174</v>
      </c>
      <c r="D610" t="s">
        <v>3175</v>
      </c>
      <c r="E610">
        <v>92</v>
      </c>
      <c r="F610">
        <v>2019038</v>
      </c>
      <c r="G610" t="s">
        <v>3092</v>
      </c>
      <c r="H610">
        <v>2019009</v>
      </c>
      <c r="I610">
        <v>0</v>
      </c>
      <c r="J610">
        <v>5</v>
      </c>
    </row>
    <row r="611" spans="1:10" x14ac:dyDescent="0.3">
      <c r="A611" t="s">
        <v>1001</v>
      </c>
      <c r="B611" s="1">
        <v>43754</v>
      </c>
      <c r="C611" t="s">
        <v>3176</v>
      </c>
      <c r="D611" t="s">
        <v>3175</v>
      </c>
      <c r="E611">
        <v>92</v>
      </c>
      <c r="F611">
        <v>2019042</v>
      </c>
      <c r="G611" t="s">
        <v>3092</v>
      </c>
      <c r="H611">
        <v>2019010</v>
      </c>
      <c r="I611">
        <v>0</v>
      </c>
      <c r="J611">
        <v>4</v>
      </c>
    </row>
    <row r="612" spans="1:10" x14ac:dyDescent="0.3">
      <c r="A612" t="s">
        <v>796</v>
      </c>
      <c r="B612" s="1">
        <v>43924</v>
      </c>
      <c r="C612" t="s">
        <v>3177</v>
      </c>
      <c r="D612" t="s">
        <v>3175</v>
      </c>
      <c r="E612">
        <v>92</v>
      </c>
      <c r="F612">
        <v>2020014</v>
      </c>
      <c r="G612" t="s">
        <v>3092</v>
      </c>
      <c r="H612">
        <v>2020004</v>
      </c>
      <c r="I612">
        <v>0</v>
      </c>
      <c r="J612">
        <v>4</v>
      </c>
    </row>
    <row r="613" spans="1:10" x14ac:dyDescent="0.3">
      <c r="A613" t="s">
        <v>777</v>
      </c>
      <c r="B613" s="1">
        <v>43943</v>
      </c>
      <c r="C613" t="s">
        <v>3178</v>
      </c>
      <c r="D613" t="s">
        <v>3175</v>
      </c>
      <c r="E613">
        <v>92</v>
      </c>
      <c r="F613">
        <v>2020017</v>
      </c>
      <c r="G613" t="s">
        <v>3092</v>
      </c>
      <c r="H613">
        <v>2020004</v>
      </c>
      <c r="I613">
        <v>0</v>
      </c>
      <c r="J613">
        <v>7</v>
      </c>
    </row>
    <row r="614" spans="1:10" x14ac:dyDescent="0.3">
      <c r="A614" t="s">
        <v>762</v>
      </c>
      <c r="B614" s="1">
        <v>43949</v>
      </c>
      <c r="C614" t="s">
        <v>3179</v>
      </c>
      <c r="D614" t="s">
        <v>3175</v>
      </c>
      <c r="E614">
        <v>92</v>
      </c>
      <c r="F614">
        <v>2020018</v>
      </c>
      <c r="G614" t="s">
        <v>3092</v>
      </c>
      <c r="H614">
        <v>2020004</v>
      </c>
      <c r="I614">
        <v>0</v>
      </c>
      <c r="J614">
        <v>8</v>
      </c>
    </row>
    <row r="615" spans="1:10" x14ac:dyDescent="0.3">
      <c r="A615" t="s">
        <v>744</v>
      </c>
      <c r="B615" s="1">
        <v>43966</v>
      </c>
      <c r="C615" t="s">
        <v>3180</v>
      </c>
      <c r="D615" t="s">
        <v>3175</v>
      </c>
      <c r="E615">
        <v>92</v>
      </c>
      <c r="F615">
        <v>2020020</v>
      </c>
      <c r="G615" t="s">
        <v>3092</v>
      </c>
      <c r="H615">
        <v>2020005</v>
      </c>
      <c r="I615">
        <v>0</v>
      </c>
      <c r="J615">
        <v>15</v>
      </c>
    </row>
    <row r="616" spans="1:10" x14ac:dyDescent="0.3">
      <c r="A616" t="s">
        <v>717</v>
      </c>
      <c r="B616" s="1">
        <v>43990</v>
      </c>
      <c r="C616" t="s">
        <v>3181</v>
      </c>
      <c r="D616" t="s">
        <v>3175</v>
      </c>
      <c r="E616">
        <v>92</v>
      </c>
      <c r="F616">
        <v>2020024</v>
      </c>
      <c r="G616" t="s">
        <v>3092</v>
      </c>
      <c r="H616">
        <v>2020006</v>
      </c>
      <c r="I616">
        <v>0</v>
      </c>
      <c r="J616">
        <v>4</v>
      </c>
    </row>
    <row r="617" spans="1:10" x14ac:dyDescent="0.3">
      <c r="A617" t="s">
        <v>698</v>
      </c>
      <c r="B617" s="1">
        <v>44006</v>
      </c>
      <c r="C617" t="s">
        <v>3182</v>
      </c>
      <c r="D617" t="s">
        <v>3175</v>
      </c>
      <c r="E617">
        <v>92</v>
      </c>
      <c r="F617">
        <v>2020026</v>
      </c>
      <c r="G617" t="s">
        <v>3092</v>
      </c>
      <c r="H617">
        <v>2020006</v>
      </c>
      <c r="I617">
        <v>0</v>
      </c>
      <c r="J617">
        <v>3</v>
      </c>
    </row>
    <row r="618" spans="1:10" x14ac:dyDescent="0.3">
      <c r="A618" t="s">
        <v>657</v>
      </c>
      <c r="B618" s="1">
        <v>44043</v>
      </c>
      <c r="C618" t="s">
        <v>3183</v>
      </c>
      <c r="D618" t="s">
        <v>3175</v>
      </c>
      <c r="E618">
        <v>92</v>
      </c>
      <c r="F618">
        <v>2020031</v>
      </c>
      <c r="G618" t="s">
        <v>3092</v>
      </c>
      <c r="H618">
        <v>2020007</v>
      </c>
      <c r="I618">
        <v>0</v>
      </c>
      <c r="J618">
        <v>2</v>
      </c>
    </row>
    <row r="619" spans="1:10" x14ac:dyDescent="0.3">
      <c r="A619" t="s">
        <v>645</v>
      </c>
      <c r="B619" s="1">
        <v>44054</v>
      </c>
      <c r="C619" t="s">
        <v>3184</v>
      </c>
      <c r="D619" t="s">
        <v>3175</v>
      </c>
      <c r="E619">
        <v>92</v>
      </c>
      <c r="F619">
        <v>2020033</v>
      </c>
      <c r="G619" t="s">
        <v>3092</v>
      </c>
      <c r="H619">
        <v>2020008</v>
      </c>
      <c r="I619">
        <v>0</v>
      </c>
      <c r="J619">
        <v>2</v>
      </c>
    </row>
    <row r="620" spans="1:10" x14ac:dyDescent="0.3">
      <c r="A620" t="s">
        <v>641</v>
      </c>
      <c r="B620" s="1">
        <v>44058</v>
      </c>
      <c r="C620" t="s">
        <v>3185</v>
      </c>
      <c r="D620" t="s">
        <v>3175</v>
      </c>
      <c r="E620">
        <v>92</v>
      </c>
      <c r="F620">
        <v>2020033</v>
      </c>
      <c r="G620" t="s">
        <v>3092</v>
      </c>
      <c r="H620">
        <v>2020008</v>
      </c>
      <c r="I620">
        <v>0</v>
      </c>
      <c r="J620">
        <v>4</v>
      </c>
    </row>
    <row r="621" spans="1:10" x14ac:dyDescent="0.3">
      <c r="A621" t="s">
        <v>638</v>
      </c>
      <c r="B621" s="1">
        <v>44064</v>
      </c>
      <c r="C621" t="s">
        <v>3186</v>
      </c>
      <c r="D621" t="s">
        <v>3175</v>
      </c>
      <c r="E621">
        <v>92</v>
      </c>
      <c r="F621">
        <v>2020034</v>
      </c>
      <c r="G621" t="s">
        <v>3092</v>
      </c>
      <c r="H621">
        <v>2020008</v>
      </c>
      <c r="I621">
        <v>0</v>
      </c>
      <c r="J621">
        <v>3</v>
      </c>
    </row>
    <row r="622" spans="1:10" x14ac:dyDescent="0.3">
      <c r="A622" t="s">
        <v>3187</v>
      </c>
      <c r="B622" s="1">
        <v>44097</v>
      </c>
      <c r="C622" t="s">
        <v>3188</v>
      </c>
      <c r="D622" t="s">
        <v>3175</v>
      </c>
      <c r="E622">
        <v>92</v>
      </c>
      <c r="F622">
        <v>2020039</v>
      </c>
      <c r="G622" t="s">
        <v>3092</v>
      </c>
      <c r="H622">
        <v>2020009</v>
      </c>
      <c r="I622">
        <v>0</v>
      </c>
      <c r="J622">
        <v>12</v>
      </c>
    </row>
    <row r="623" spans="1:10" x14ac:dyDescent="0.3">
      <c r="A623" t="s">
        <v>610</v>
      </c>
      <c r="B623" s="1">
        <v>44099</v>
      </c>
      <c r="C623" t="s">
        <v>3189</v>
      </c>
      <c r="D623" t="s">
        <v>3175</v>
      </c>
      <c r="E623">
        <v>92</v>
      </c>
      <c r="F623">
        <v>2020039</v>
      </c>
      <c r="G623" t="s">
        <v>3092</v>
      </c>
      <c r="H623">
        <v>2020009</v>
      </c>
      <c r="I623">
        <v>0</v>
      </c>
      <c r="J623" t="e">
        <v>#N/A</v>
      </c>
    </row>
    <row r="624" spans="1:10" x14ac:dyDescent="0.3">
      <c r="A624" t="s">
        <v>556</v>
      </c>
      <c r="B624" s="1">
        <v>44161</v>
      </c>
      <c r="C624" t="s">
        <v>3190</v>
      </c>
      <c r="D624" t="s">
        <v>3175</v>
      </c>
      <c r="E624">
        <v>92</v>
      </c>
      <c r="F624">
        <v>2020048</v>
      </c>
      <c r="G624" t="s">
        <v>3092</v>
      </c>
      <c r="H624">
        <v>2020011</v>
      </c>
      <c r="I624">
        <v>0</v>
      </c>
      <c r="J624">
        <v>3</v>
      </c>
    </row>
    <row r="625" spans="1:10" x14ac:dyDescent="0.3">
      <c r="A625" t="s">
        <v>515</v>
      </c>
      <c r="B625" s="1">
        <v>44205</v>
      </c>
      <c r="C625" t="s">
        <v>3191</v>
      </c>
      <c r="D625" t="s">
        <v>3175</v>
      </c>
      <c r="E625">
        <v>92</v>
      </c>
      <c r="F625">
        <v>2021002</v>
      </c>
      <c r="G625" t="s">
        <v>3092</v>
      </c>
      <c r="H625">
        <v>2021001</v>
      </c>
      <c r="I625">
        <v>0</v>
      </c>
      <c r="J625">
        <v>5</v>
      </c>
    </row>
    <row r="626" spans="1:10" x14ac:dyDescent="0.3">
      <c r="A626" t="s">
        <v>499</v>
      </c>
      <c r="B626" s="1">
        <v>44216</v>
      </c>
      <c r="C626" t="s">
        <v>3192</v>
      </c>
      <c r="D626" t="s">
        <v>3175</v>
      </c>
      <c r="E626">
        <v>92</v>
      </c>
      <c r="F626">
        <v>2021004</v>
      </c>
      <c r="G626" t="s">
        <v>3092</v>
      </c>
      <c r="H626">
        <v>2021001</v>
      </c>
      <c r="I626">
        <v>0</v>
      </c>
      <c r="J626">
        <v>2</v>
      </c>
    </row>
    <row r="627" spans="1:10" x14ac:dyDescent="0.3">
      <c r="A627" t="s">
        <v>497</v>
      </c>
      <c r="B627" s="1">
        <v>44217</v>
      </c>
      <c r="C627" t="s">
        <v>3193</v>
      </c>
      <c r="D627" t="s">
        <v>3175</v>
      </c>
      <c r="E627">
        <v>92</v>
      </c>
      <c r="F627">
        <v>2021004</v>
      </c>
      <c r="G627" t="s">
        <v>3092</v>
      </c>
      <c r="H627">
        <v>2021001</v>
      </c>
      <c r="I627">
        <v>0</v>
      </c>
      <c r="J627">
        <v>9</v>
      </c>
    </row>
    <row r="628" spans="1:10" x14ac:dyDescent="0.3">
      <c r="A628" t="s">
        <v>496</v>
      </c>
      <c r="B628" s="1">
        <v>44218</v>
      </c>
      <c r="C628" t="s">
        <v>3194</v>
      </c>
      <c r="D628" t="s">
        <v>3175</v>
      </c>
      <c r="E628">
        <v>92</v>
      </c>
      <c r="F628">
        <v>2021004</v>
      </c>
      <c r="G628" t="s">
        <v>3092</v>
      </c>
      <c r="H628">
        <v>2021001</v>
      </c>
      <c r="I628">
        <v>0</v>
      </c>
      <c r="J628" t="e">
        <v>#N/A</v>
      </c>
    </row>
    <row r="629" spans="1:10" x14ac:dyDescent="0.3">
      <c r="A629" t="s">
        <v>492</v>
      </c>
      <c r="B629" s="1">
        <v>44221</v>
      </c>
      <c r="C629" t="s">
        <v>3195</v>
      </c>
      <c r="D629" t="s">
        <v>3175</v>
      </c>
      <c r="E629">
        <v>92</v>
      </c>
      <c r="F629">
        <v>2021005</v>
      </c>
      <c r="G629" t="s">
        <v>3092</v>
      </c>
      <c r="H629">
        <v>2021001</v>
      </c>
      <c r="I629">
        <v>0</v>
      </c>
      <c r="J629" t="e">
        <v>#N/A</v>
      </c>
    </row>
    <row r="630" spans="1:10" x14ac:dyDescent="0.3">
      <c r="A630" t="s">
        <v>439</v>
      </c>
      <c r="B630" s="1">
        <v>44266</v>
      </c>
      <c r="C630" t="s">
        <v>3196</v>
      </c>
      <c r="D630" t="s">
        <v>3175</v>
      </c>
      <c r="E630">
        <v>92</v>
      </c>
      <c r="F630">
        <v>2021011</v>
      </c>
      <c r="G630" t="s">
        <v>3092</v>
      </c>
      <c r="H630">
        <v>2021003</v>
      </c>
      <c r="I630">
        <v>0</v>
      </c>
      <c r="J630" t="e">
        <v>#N/A</v>
      </c>
    </row>
    <row r="631" spans="1:10" x14ac:dyDescent="0.3">
      <c r="A631" t="s">
        <v>436</v>
      </c>
      <c r="B631" s="1">
        <v>44268</v>
      </c>
      <c r="C631" t="s">
        <v>3197</v>
      </c>
      <c r="D631" t="s">
        <v>3175</v>
      </c>
      <c r="E631">
        <v>92</v>
      </c>
      <c r="F631">
        <v>2021011</v>
      </c>
      <c r="G631" t="s">
        <v>3092</v>
      </c>
      <c r="H631">
        <v>2021003</v>
      </c>
      <c r="I631">
        <v>0</v>
      </c>
      <c r="J631">
        <v>10</v>
      </c>
    </row>
    <row r="632" spans="1:10" x14ac:dyDescent="0.3">
      <c r="A632" t="s">
        <v>431</v>
      </c>
      <c r="B632" s="1">
        <v>44274</v>
      </c>
      <c r="C632" t="s">
        <v>3198</v>
      </c>
      <c r="D632" t="s">
        <v>3175</v>
      </c>
      <c r="E632">
        <v>92</v>
      </c>
      <c r="F632">
        <v>2021012</v>
      </c>
      <c r="G632" t="s">
        <v>3092</v>
      </c>
      <c r="H632">
        <v>2021003</v>
      </c>
      <c r="I632">
        <v>0</v>
      </c>
      <c r="J632">
        <v>5</v>
      </c>
    </row>
    <row r="633" spans="1:10" x14ac:dyDescent="0.3">
      <c r="A633" t="s">
        <v>431</v>
      </c>
      <c r="B633" s="1">
        <v>44274</v>
      </c>
      <c r="C633" t="s">
        <v>3198</v>
      </c>
      <c r="D633" t="s">
        <v>3175</v>
      </c>
      <c r="E633">
        <v>92</v>
      </c>
      <c r="F633">
        <v>2021012</v>
      </c>
      <c r="G633" t="s">
        <v>3092</v>
      </c>
      <c r="H633">
        <v>2021003</v>
      </c>
      <c r="I633">
        <v>0</v>
      </c>
      <c r="J633">
        <v>5</v>
      </c>
    </row>
    <row r="634" spans="1:10" x14ac:dyDescent="0.3">
      <c r="A634" t="s">
        <v>420</v>
      </c>
      <c r="B634" s="1">
        <v>44289</v>
      </c>
      <c r="C634" t="s">
        <v>3199</v>
      </c>
      <c r="D634" t="s">
        <v>3175</v>
      </c>
      <c r="E634">
        <v>92</v>
      </c>
      <c r="F634">
        <v>2021014</v>
      </c>
      <c r="G634" t="s">
        <v>3092</v>
      </c>
      <c r="H634">
        <v>2021004</v>
      </c>
      <c r="I634">
        <v>0</v>
      </c>
      <c r="J634">
        <v>2</v>
      </c>
    </row>
    <row r="635" spans="1:10" x14ac:dyDescent="0.3">
      <c r="A635" t="s">
        <v>382</v>
      </c>
      <c r="B635" s="1">
        <v>44323</v>
      </c>
      <c r="C635" t="s">
        <v>3200</v>
      </c>
      <c r="D635" t="s">
        <v>3175</v>
      </c>
      <c r="E635">
        <v>92</v>
      </c>
      <c r="F635">
        <v>2021019</v>
      </c>
      <c r="G635" t="s">
        <v>3092</v>
      </c>
      <c r="H635">
        <v>2021005</v>
      </c>
      <c r="I635">
        <v>0</v>
      </c>
      <c r="J635">
        <v>7</v>
      </c>
    </row>
    <row r="636" spans="1:10" x14ac:dyDescent="0.3">
      <c r="A636" t="s">
        <v>332</v>
      </c>
      <c r="B636" s="1">
        <v>44368</v>
      </c>
      <c r="C636" t="s">
        <v>3201</v>
      </c>
      <c r="D636" t="s">
        <v>3175</v>
      </c>
      <c r="E636">
        <v>92</v>
      </c>
      <c r="F636">
        <v>2021026</v>
      </c>
      <c r="G636" t="s">
        <v>3092</v>
      </c>
      <c r="H636">
        <v>2021006</v>
      </c>
      <c r="I636">
        <v>0</v>
      </c>
      <c r="J636">
        <v>10</v>
      </c>
    </row>
    <row r="637" spans="1:10" x14ac:dyDescent="0.3">
      <c r="A637" t="s">
        <v>307</v>
      </c>
      <c r="B637" s="1">
        <v>44391</v>
      </c>
      <c r="C637" t="s">
        <v>3202</v>
      </c>
      <c r="D637" t="s">
        <v>3175</v>
      </c>
      <c r="E637">
        <v>92</v>
      </c>
      <c r="F637">
        <v>2021029</v>
      </c>
      <c r="G637" t="s">
        <v>3092</v>
      </c>
      <c r="H637">
        <v>2021007</v>
      </c>
      <c r="I637">
        <v>0</v>
      </c>
      <c r="J637">
        <v>3</v>
      </c>
    </row>
    <row r="638" spans="1:10" x14ac:dyDescent="0.3">
      <c r="A638" t="s">
        <v>305</v>
      </c>
      <c r="B638" s="1">
        <v>44393</v>
      </c>
      <c r="C638" t="s">
        <v>3203</v>
      </c>
      <c r="D638" t="s">
        <v>3175</v>
      </c>
      <c r="E638">
        <v>92</v>
      </c>
      <c r="F638">
        <v>2021029</v>
      </c>
      <c r="G638" t="s">
        <v>3092</v>
      </c>
      <c r="H638">
        <v>2021007</v>
      </c>
      <c r="I638">
        <v>0</v>
      </c>
      <c r="J638">
        <v>5</v>
      </c>
    </row>
    <row r="639" spans="1:10" x14ac:dyDescent="0.3">
      <c r="A639" t="s">
        <v>303</v>
      </c>
      <c r="B639" s="1">
        <v>44398</v>
      </c>
      <c r="C639" t="s">
        <v>3204</v>
      </c>
      <c r="D639" t="s">
        <v>3175</v>
      </c>
      <c r="E639">
        <v>92</v>
      </c>
      <c r="F639">
        <v>2021030</v>
      </c>
      <c r="G639" t="s">
        <v>3092</v>
      </c>
      <c r="H639">
        <v>2021007</v>
      </c>
      <c r="I639">
        <v>0</v>
      </c>
      <c r="J639">
        <v>8</v>
      </c>
    </row>
    <row r="640" spans="1:10" x14ac:dyDescent="0.3">
      <c r="A640" t="s">
        <v>284</v>
      </c>
      <c r="B640" s="1">
        <v>44417</v>
      </c>
      <c r="C640" t="s">
        <v>3205</v>
      </c>
      <c r="D640" t="s">
        <v>3175</v>
      </c>
      <c r="E640">
        <v>92</v>
      </c>
      <c r="F640">
        <v>2021033</v>
      </c>
      <c r="G640" t="s">
        <v>3092</v>
      </c>
      <c r="H640">
        <v>2021008</v>
      </c>
      <c r="I640">
        <v>0</v>
      </c>
      <c r="J640" t="e">
        <v>#N/A</v>
      </c>
    </row>
    <row r="641" spans="1:10" x14ac:dyDescent="0.3">
      <c r="A641" t="s">
        <v>281</v>
      </c>
      <c r="B641" s="1">
        <v>44420</v>
      </c>
      <c r="C641" t="s">
        <v>3206</v>
      </c>
      <c r="D641" t="s">
        <v>3175</v>
      </c>
      <c r="E641">
        <v>92</v>
      </c>
      <c r="F641">
        <v>2021033</v>
      </c>
      <c r="G641" t="s">
        <v>3092</v>
      </c>
      <c r="H641">
        <v>2021008</v>
      </c>
      <c r="I641">
        <v>0</v>
      </c>
      <c r="J641">
        <v>4</v>
      </c>
    </row>
    <row r="642" spans="1:10" x14ac:dyDescent="0.3">
      <c r="A642" t="s">
        <v>260</v>
      </c>
      <c r="B642" s="1">
        <v>44437</v>
      </c>
      <c r="C642" t="s">
        <v>3207</v>
      </c>
      <c r="D642" t="s">
        <v>3175</v>
      </c>
      <c r="E642">
        <v>92</v>
      </c>
      <c r="F642">
        <v>2021036</v>
      </c>
      <c r="G642" t="s">
        <v>3092</v>
      </c>
      <c r="H642">
        <v>2021008</v>
      </c>
      <c r="I642">
        <v>0</v>
      </c>
      <c r="J642">
        <v>3</v>
      </c>
    </row>
    <row r="643" spans="1:10" x14ac:dyDescent="0.3">
      <c r="A643" t="s">
        <v>255</v>
      </c>
      <c r="B643" s="1">
        <v>44440</v>
      </c>
      <c r="C643" t="s">
        <v>3208</v>
      </c>
      <c r="D643" t="s">
        <v>3175</v>
      </c>
      <c r="E643">
        <v>92</v>
      </c>
      <c r="F643">
        <v>2021036</v>
      </c>
      <c r="G643" t="s">
        <v>3092</v>
      </c>
      <c r="H643">
        <v>2021009</v>
      </c>
      <c r="I643">
        <v>0</v>
      </c>
      <c r="J643">
        <v>5</v>
      </c>
    </row>
    <row r="644" spans="1:10" x14ac:dyDescent="0.3">
      <c r="A644" t="s">
        <v>243</v>
      </c>
      <c r="B644" s="1">
        <v>44455</v>
      </c>
      <c r="C644" t="s">
        <v>3209</v>
      </c>
      <c r="D644" t="s">
        <v>3175</v>
      </c>
      <c r="E644">
        <v>92</v>
      </c>
      <c r="F644">
        <v>2021038</v>
      </c>
      <c r="G644" t="s">
        <v>3092</v>
      </c>
      <c r="H644">
        <v>2021009</v>
      </c>
      <c r="I644">
        <v>0</v>
      </c>
      <c r="J644">
        <v>9</v>
      </c>
    </row>
    <row r="645" spans="1:10" x14ac:dyDescent="0.3">
      <c r="A645" t="s">
        <v>192</v>
      </c>
      <c r="B645" s="1">
        <v>44497</v>
      </c>
      <c r="C645" t="s">
        <v>3210</v>
      </c>
      <c r="D645" t="s">
        <v>3175</v>
      </c>
      <c r="E645">
        <v>92</v>
      </c>
      <c r="F645">
        <v>2021044</v>
      </c>
      <c r="G645" t="s">
        <v>3092</v>
      </c>
      <c r="H645">
        <v>2021010</v>
      </c>
      <c r="I645">
        <v>0</v>
      </c>
      <c r="J645" t="e">
        <v>#N/A</v>
      </c>
    </row>
    <row r="646" spans="1:10" x14ac:dyDescent="0.3">
      <c r="A646" t="s">
        <v>179</v>
      </c>
      <c r="B646" s="1">
        <v>44509</v>
      </c>
      <c r="C646" t="s">
        <v>3211</v>
      </c>
      <c r="D646" t="s">
        <v>3175</v>
      </c>
      <c r="E646">
        <v>92</v>
      </c>
      <c r="F646">
        <v>2021046</v>
      </c>
      <c r="G646" t="s">
        <v>3092</v>
      </c>
      <c r="H646">
        <v>2021011</v>
      </c>
      <c r="I646">
        <v>0</v>
      </c>
      <c r="J646">
        <v>18</v>
      </c>
    </row>
    <row r="647" spans="1:10" x14ac:dyDescent="0.3">
      <c r="A647" t="s">
        <v>149</v>
      </c>
      <c r="B647" s="1">
        <v>44544</v>
      </c>
      <c r="C647" t="s">
        <v>3212</v>
      </c>
      <c r="D647" t="s">
        <v>3175</v>
      </c>
      <c r="E647">
        <v>92</v>
      </c>
      <c r="F647">
        <v>2021051</v>
      </c>
      <c r="G647" t="s">
        <v>3092</v>
      </c>
      <c r="H647">
        <v>2021012</v>
      </c>
      <c r="I647">
        <v>0</v>
      </c>
      <c r="J647">
        <v>6</v>
      </c>
    </row>
    <row r="648" spans="1:10" x14ac:dyDescent="0.3">
      <c r="A648" t="s">
        <v>100</v>
      </c>
      <c r="B648" s="1">
        <v>44584</v>
      </c>
      <c r="C648" t="s">
        <v>3213</v>
      </c>
      <c r="D648" t="s">
        <v>3175</v>
      </c>
      <c r="E648">
        <v>92</v>
      </c>
      <c r="F648">
        <v>2022005</v>
      </c>
      <c r="G648" t="s">
        <v>3092</v>
      </c>
      <c r="H648">
        <v>2022001</v>
      </c>
      <c r="I648">
        <v>0</v>
      </c>
      <c r="J648">
        <v>5</v>
      </c>
    </row>
    <row r="649" spans="1:10" x14ac:dyDescent="0.3">
      <c r="A649" t="s">
        <v>92</v>
      </c>
      <c r="B649" s="1">
        <v>44596</v>
      </c>
      <c r="C649" t="s">
        <v>3214</v>
      </c>
      <c r="D649" t="s">
        <v>3175</v>
      </c>
      <c r="E649">
        <v>92</v>
      </c>
      <c r="F649">
        <v>2022006</v>
      </c>
      <c r="G649" t="s">
        <v>3092</v>
      </c>
      <c r="H649">
        <v>2022002</v>
      </c>
      <c r="I649">
        <v>0</v>
      </c>
      <c r="J649" t="e">
        <v>#N/A</v>
      </c>
    </row>
    <row r="650" spans="1:10" x14ac:dyDescent="0.3">
      <c r="A650" t="s">
        <v>71</v>
      </c>
      <c r="B650" s="1">
        <v>44618</v>
      </c>
      <c r="C650" t="s">
        <v>3215</v>
      </c>
      <c r="D650" t="s">
        <v>3175</v>
      </c>
      <c r="E650">
        <v>92</v>
      </c>
      <c r="F650">
        <v>2022009</v>
      </c>
      <c r="G650" t="s">
        <v>3092</v>
      </c>
      <c r="H650">
        <v>2022002</v>
      </c>
      <c r="I650">
        <v>0</v>
      </c>
      <c r="J650">
        <v>4</v>
      </c>
    </row>
    <row r="651" spans="1:10" x14ac:dyDescent="0.3">
      <c r="A651" t="s">
        <v>32</v>
      </c>
      <c r="B651" s="1">
        <v>44666</v>
      </c>
      <c r="C651" t="s">
        <v>3216</v>
      </c>
      <c r="D651" t="s">
        <v>3175</v>
      </c>
      <c r="E651">
        <v>92</v>
      </c>
      <c r="F651">
        <v>2022016</v>
      </c>
      <c r="G651" t="s">
        <v>3092</v>
      </c>
      <c r="H651">
        <v>2022004</v>
      </c>
      <c r="I651">
        <v>0</v>
      </c>
      <c r="J651">
        <v>11</v>
      </c>
    </row>
    <row r="652" spans="1:10" x14ac:dyDescent="0.3">
      <c r="A652" t="s">
        <v>26</v>
      </c>
      <c r="B652" s="1">
        <v>44673</v>
      </c>
      <c r="C652" t="s">
        <v>3217</v>
      </c>
      <c r="D652" t="s">
        <v>3175</v>
      </c>
      <c r="E652">
        <v>92</v>
      </c>
      <c r="F652">
        <v>2022017</v>
      </c>
      <c r="G652" t="s">
        <v>3092</v>
      </c>
      <c r="H652">
        <v>2022004</v>
      </c>
      <c r="I652">
        <v>0</v>
      </c>
      <c r="J652">
        <v>4</v>
      </c>
    </row>
    <row r="653" spans="1:10" x14ac:dyDescent="0.3">
      <c r="A653" t="s">
        <v>3218</v>
      </c>
      <c r="B653" s="1">
        <v>44727</v>
      </c>
      <c r="C653" t="s">
        <v>3219</v>
      </c>
      <c r="D653" t="s">
        <v>3175</v>
      </c>
      <c r="E653">
        <v>92</v>
      </c>
      <c r="F653">
        <v>2022025</v>
      </c>
      <c r="G653" t="s">
        <v>3092</v>
      </c>
      <c r="H653">
        <v>2022006</v>
      </c>
      <c r="I653">
        <v>0</v>
      </c>
      <c r="J653">
        <v>6</v>
      </c>
    </row>
    <row r="654" spans="1:10" x14ac:dyDescent="0.3">
      <c r="A654" t="s">
        <v>0</v>
      </c>
      <c r="B654" s="1">
        <v>44730</v>
      </c>
      <c r="C654" t="s">
        <v>3220</v>
      </c>
      <c r="D654" t="s">
        <v>3175</v>
      </c>
      <c r="E654">
        <v>92</v>
      </c>
      <c r="F654">
        <v>2022025</v>
      </c>
      <c r="G654" t="s">
        <v>3092</v>
      </c>
      <c r="H654">
        <v>2022006</v>
      </c>
      <c r="I654">
        <v>0</v>
      </c>
      <c r="J654" t="e">
        <v>#N/A</v>
      </c>
    </row>
    <row r="655" spans="1:10" x14ac:dyDescent="0.3">
      <c r="A655" t="s">
        <v>3221</v>
      </c>
      <c r="B655" s="1">
        <v>44741</v>
      </c>
      <c r="C655" t="s">
        <v>3222</v>
      </c>
      <c r="D655" t="s">
        <v>3175</v>
      </c>
      <c r="E655">
        <v>92</v>
      </c>
      <c r="F655">
        <v>2022027</v>
      </c>
      <c r="G655" t="s">
        <v>3092</v>
      </c>
      <c r="H655">
        <v>2022006</v>
      </c>
      <c r="I655">
        <v>0</v>
      </c>
      <c r="J655" t="e">
        <v>#N/A</v>
      </c>
    </row>
    <row r="656" spans="1:10" x14ac:dyDescent="0.3">
      <c r="A656" t="s">
        <v>1014</v>
      </c>
      <c r="B656" s="1">
        <v>43744</v>
      </c>
      <c r="C656" t="s">
        <v>3223</v>
      </c>
      <c r="D656" t="s">
        <v>3224</v>
      </c>
      <c r="E656">
        <v>93</v>
      </c>
      <c r="F656">
        <v>2019041</v>
      </c>
      <c r="G656" t="s">
        <v>3092</v>
      </c>
      <c r="H656">
        <v>2019010</v>
      </c>
      <c r="I656">
        <v>0</v>
      </c>
      <c r="J656">
        <v>6</v>
      </c>
    </row>
    <row r="657" spans="1:10" x14ac:dyDescent="0.3">
      <c r="A657" t="s">
        <v>938</v>
      </c>
      <c r="B657" s="1">
        <v>43806</v>
      </c>
      <c r="C657" t="s">
        <v>3225</v>
      </c>
      <c r="D657" t="s">
        <v>3224</v>
      </c>
      <c r="E657">
        <v>93</v>
      </c>
      <c r="F657">
        <v>2019049</v>
      </c>
      <c r="G657" t="s">
        <v>3092</v>
      </c>
      <c r="H657">
        <v>2019012</v>
      </c>
      <c r="I657">
        <v>0</v>
      </c>
      <c r="J657">
        <v>13</v>
      </c>
    </row>
    <row r="658" spans="1:10" x14ac:dyDescent="0.3">
      <c r="A658" t="s">
        <v>3226</v>
      </c>
      <c r="B658" s="1">
        <v>43835</v>
      </c>
      <c r="C658" t="s">
        <v>3227</v>
      </c>
      <c r="D658" t="s">
        <v>3224</v>
      </c>
      <c r="E658">
        <v>93</v>
      </c>
      <c r="F658">
        <v>2020002</v>
      </c>
      <c r="G658" t="s">
        <v>3092</v>
      </c>
      <c r="H658">
        <v>2020001</v>
      </c>
      <c r="I658">
        <v>0</v>
      </c>
      <c r="J658">
        <v>6</v>
      </c>
    </row>
    <row r="659" spans="1:10" x14ac:dyDescent="0.3">
      <c r="A659" t="s">
        <v>851</v>
      </c>
      <c r="B659" s="1">
        <v>43869</v>
      </c>
      <c r="C659" t="s">
        <v>3228</v>
      </c>
      <c r="D659" t="s">
        <v>3224</v>
      </c>
      <c r="E659">
        <v>93</v>
      </c>
      <c r="F659">
        <v>2020006</v>
      </c>
      <c r="G659" t="s">
        <v>3092</v>
      </c>
      <c r="H659">
        <v>2020002</v>
      </c>
      <c r="I659">
        <v>0</v>
      </c>
      <c r="J659">
        <v>6</v>
      </c>
    </row>
    <row r="660" spans="1:10" x14ac:dyDescent="0.3">
      <c r="A660" t="s">
        <v>833</v>
      </c>
      <c r="B660" s="1">
        <v>43880</v>
      </c>
      <c r="C660" t="s">
        <v>3229</v>
      </c>
      <c r="D660" t="s">
        <v>3224</v>
      </c>
      <c r="E660">
        <v>93</v>
      </c>
      <c r="F660">
        <v>2020008</v>
      </c>
      <c r="G660" t="s">
        <v>3092</v>
      </c>
      <c r="H660">
        <v>2020002</v>
      </c>
      <c r="I660">
        <v>0</v>
      </c>
      <c r="J660">
        <v>4</v>
      </c>
    </row>
    <row r="661" spans="1:10" x14ac:dyDescent="0.3">
      <c r="A661" t="s">
        <v>3230</v>
      </c>
      <c r="B661" s="1">
        <v>43893</v>
      </c>
      <c r="C661" t="s">
        <v>3231</v>
      </c>
      <c r="D661" t="s">
        <v>3224</v>
      </c>
      <c r="E661">
        <v>93</v>
      </c>
      <c r="F661">
        <v>2020010</v>
      </c>
      <c r="G661" t="s">
        <v>3092</v>
      </c>
      <c r="H661">
        <v>2020003</v>
      </c>
      <c r="I661">
        <v>0</v>
      </c>
      <c r="J661" t="e">
        <v>#N/A</v>
      </c>
    </row>
    <row r="662" spans="1:10" x14ac:dyDescent="0.3">
      <c r="A662" t="s">
        <v>811</v>
      </c>
      <c r="B662" s="1">
        <v>43907</v>
      </c>
      <c r="C662" t="s">
        <v>3232</v>
      </c>
      <c r="D662" t="s">
        <v>3224</v>
      </c>
      <c r="E662">
        <v>93</v>
      </c>
      <c r="F662">
        <v>2020012</v>
      </c>
      <c r="G662" t="s">
        <v>3092</v>
      </c>
      <c r="H662">
        <v>2020003</v>
      </c>
      <c r="I662">
        <v>0</v>
      </c>
      <c r="J662" t="e">
        <v>#N/A</v>
      </c>
    </row>
    <row r="663" spans="1:10" x14ac:dyDescent="0.3">
      <c r="A663" t="s">
        <v>798</v>
      </c>
      <c r="B663" s="1">
        <v>43920</v>
      </c>
      <c r="C663" t="s">
        <v>3233</v>
      </c>
      <c r="D663" t="s">
        <v>3224</v>
      </c>
      <c r="E663">
        <v>93</v>
      </c>
      <c r="F663">
        <v>2020014</v>
      </c>
      <c r="G663" t="s">
        <v>3092</v>
      </c>
      <c r="H663">
        <v>2020003</v>
      </c>
      <c r="I663">
        <v>0</v>
      </c>
      <c r="J663" t="e">
        <v>#N/A</v>
      </c>
    </row>
    <row r="664" spans="1:10" x14ac:dyDescent="0.3">
      <c r="A664" t="s">
        <v>735</v>
      </c>
      <c r="B664" s="1">
        <v>43973</v>
      </c>
      <c r="C664" t="s">
        <v>3234</v>
      </c>
      <c r="D664" t="s">
        <v>3224</v>
      </c>
      <c r="E664">
        <v>93</v>
      </c>
      <c r="F664">
        <v>2020021</v>
      </c>
      <c r="G664" t="s">
        <v>3092</v>
      </c>
      <c r="H664">
        <v>2020005</v>
      </c>
      <c r="I664">
        <v>0</v>
      </c>
      <c r="J664">
        <v>2</v>
      </c>
    </row>
    <row r="665" spans="1:10" x14ac:dyDescent="0.3">
      <c r="A665" t="s">
        <v>666</v>
      </c>
      <c r="B665" s="1">
        <v>44030</v>
      </c>
      <c r="C665" t="s">
        <v>3235</v>
      </c>
      <c r="D665" t="s">
        <v>3224</v>
      </c>
      <c r="E665">
        <v>93</v>
      </c>
      <c r="F665">
        <v>2020029</v>
      </c>
      <c r="G665" t="s">
        <v>3092</v>
      </c>
      <c r="H665">
        <v>2020007</v>
      </c>
      <c r="I665">
        <v>0</v>
      </c>
      <c r="J665" t="e">
        <v>#N/A</v>
      </c>
    </row>
    <row r="666" spans="1:10" x14ac:dyDescent="0.3">
      <c r="A666" t="s">
        <v>649</v>
      </c>
      <c r="B666" s="1">
        <v>44052</v>
      </c>
      <c r="C666" t="s">
        <v>3236</v>
      </c>
      <c r="D666" t="s">
        <v>3224</v>
      </c>
      <c r="E666">
        <v>93</v>
      </c>
      <c r="F666">
        <v>2020033</v>
      </c>
      <c r="G666" t="s">
        <v>3092</v>
      </c>
      <c r="H666">
        <v>2020008</v>
      </c>
      <c r="I666">
        <v>0</v>
      </c>
      <c r="J666">
        <v>10</v>
      </c>
    </row>
    <row r="667" spans="1:10" x14ac:dyDescent="0.3">
      <c r="A667" t="s">
        <v>643</v>
      </c>
      <c r="B667" s="1">
        <v>44056</v>
      </c>
      <c r="C667" t="s">
        <v>3237</v>
      </c>
      <c r="D667" t="s">
        <v>3224</v>
      </c>
      <c r="E667">
        <v>93</v>
      </c>
      <c r="F667">
        <v>2020033</v>
      </c>
      <c r="G667" t="s">
        <v>3092</v>
      </c>
      <c r="H667">
        <v>2020008</v>
      </c>
      <c r="I667">
        <v>0</v>
      </c>
      <c r="J667" t="e">
        <v>#N/A</v>
      </c>
    </row>
    <row r="668" spans="1:10" x14ac:dyDescent="0.3">
      <c r="A668" t="s">
        <v>623</v>
      </c>
      <c r="B668" s="1">
        <v>44078</v>
      </c>
      <c r="C668" t="s">
        <v>3238</v>
      </c>
      <c r="D668" t="s">
        <v>3224</v>
      </c>
      <c r="E668">
        <v>93</v>
      </c>
      <c r="F668">
        <v>2020036</v>
      </c>
      <c r="G668" t="s">
        <v>3092</v>
      </c>
      <c r="H668">
        <v>2020009</v>
      </c>
      <c r="I668">
        <v>0</v>
      </c>
      <c r="J668" t="e">
        <v>#N/A</v>
      </c>
    </row>
    <row r="669" spans="1:10" x14ac:dyDescent="0.3">
      <c r="A669" t="s">
        <v>615</v>
      </c>
      <c r="B669" s="1">
        <v>44095</v>
      </c>
      <c r="C669" t="s">
        <v>3239</v>
      </c>
      <c r="D669" t="s">
        <v>3224</v>
      </c>
      <c r="E669">
        <v>93</v>
      </c>
      <c r="F669">
        <v>2020039</v>
      </c>
      <c r="G669" t="s">
        <v>3092</v>
      </c>
      <c r="H669">
        <v>2020009</v>
      </c>
      <c r="I669">
        <v>0</v>
      </c>
      <c r="J669">
        <v>4</v>
      </c>
    </row>
    <row r="670" spans="1:10" x14ac:dyDescent="0.3">
      <c r="A670" t="s">
        <v>495</v>
      </c>
      <c r="B670" s="1">
        <v>44219</v>
      </c>
      <c r="C670" t="s">
        <v>3240</v>
      </c>
      <c r="D670" t="s">
        <v>3224</v>
      </c>
      <c r="E670">
        <v>93</v>
      </c>
      <c r="F670">
        <v>2021004</v>
      </c>
      <c r="G670" t="s">
        <v>3092</v>
      </c>
      <c r="H670">
        <v>2021001</v>
      </c>
      <c r="I670">
        <v>0</v>
      </c>
      <c r="J670">
        <v>11</v>
      </c>
    </row>
    <row r="671" spans="1:10" x14ac:dyDescent="0.3">
      <c r="A671" t="s">
        <v>446</v>
      </c>
      <c r="B671" s="1">
        <v>44255</v>
      </c>
      <c r="C671" t="s">
        <v>3241</v>
      </c>
      <c r="D671" t="s">
        <v>3224</v>
      </c>
      <c r="E671">
        <v>93</v>
      </c>
      <c r="F671">
        <v>2021010</v>
      </c>
      <c r="G671" t="s">
        <v>3092</v>
      </c>
      <c r="H671">
        <v>2021002</v>
      </c>
      <c r="I671">
        <v>0</v>
      </c>
      <c r="J671">
        <v>8</v>
      </c>
    </row>
    <row r="672" spans="1:10" x14ac:dyDescent="0.3">
      <c r="A672" t="s">
        <v>444</v>
      </c>
      <c r="B672" s="1">
        <v>44259</v>
      </c>
      <c r="C672" t="s">
        <v>3242</v>
      </c>
      <c r="D672" t="s">
        <v>3224</v>
      </c>
      <c r="E672">
        <v>93</v>
      </c>
      <c r="F672">
        <v>2021010</v>
      </c>
      <c r="G672" t="s">
        <v>3092</v>
      </c>
      <c r="H672">
        <v>2021003</v>
      </c>
      <c r="I672">
        <v>0</v>
      </c>
      <c r="J672">
        <v>6</v>
      </c>
    </row>
    <row r="673" spans="1:10" x14ac:dyDescent="0.3">
      <c r="A673" t="s">
        <v>443</v>
      </c>
      <c r="B673" s="1">
        <v>44262</v>
      </c>
      <c r="C673" t="s">
        <v>3243</v>
      </c>
      <c r="D673" t="s">
        <v>3224</v>
      </c>
      <c r="E673">
        <v>93</v>
      </c>
      <c r="F673">
        <v>2021011</v>
      </c>
      <c r="G673" t="s">
        <v>3092</v>
      </c>
      <c r="H673">
        <v>2021003</v>
      </c>
      <c r="I673">
        <v>0</v>
      </c>
      <c r="J673">
        <v>5</v>
      </c>
    </row>
    <row r="674" spans="1:10" x14ac:dyDescent="0.3">
      <c r="A674" t="s">
        <v>425</v>
      </c>
      <c r="B674" s="1">
        <v>44276</v>
      </c>
      <c r="C674" t="s">
        <v>3244</v>
      </c>
      <c r="D674" t="s">
        <v>3224</v>
      </c>
      <c r="E674">
        <v>93</v>
      </c>
      <c r="F674">
        <v>2021013</v>
      </c>
      <c r="G674" t="s">
        <v>3092</v>
      </c>
      <c r="H674">
        <v>2021003</v>
      </c>
      <c r="I674">
        <v>0</v>
      </c>
      <c r="J674">
        <v>6</v>
      </c>
    </row>
    <row r="675" spans="1:10" x14ac:dyDescent="0.3">
      <c r="A675" t="s">
        <v>415</v>
      </c>
      <c r="B675" s="1">
        <v>44292</v>
      </c>
      <c r="C675" t="s">
        <v>3245</v>
      </c>
      <c r="D675" t="s">
        <v>3224</v>
      </c>
      <c r="E675">
        <v>93</v>
      </c>
      <c r="F675">
        <v>2021015</v>
      </c>
      <c r="G675" t="s">
        <v>3092</v>
      </c>
      <c r="H675">
        <v>2021004</v>
      </c>
      <c r="I675">
        <v>0</v>
      </c>
      <c r="J675">
        <v>5</v>
      </c>
    </row>
    <row r="676" spans="1:10" x14ac:dyDescent="0.3">
      <c r="A676" t="s">
        <v>401</v>
      </c>
      <c r="B676" s="1">
        <v>44304</v>
      </c>
      <c r="C676" t="s">
        <v>3246</v>
      </c>
      <c r="D676" t="s">
        <v>3224</v>
      </c>
      <c r="E676">
        <v>93</v>
      </c>
      <c r="F676">
        <v>2021017</v>
      </c>
      <c r="G676" t="s">
        <v>3092</v>
      </c>
      <c r="H676">
        <v>2021004</v>
      </c>
      <c r="I676">
        <v>0</v>
      </c>
      <c r="J676">
        <v>4</v>
      </c>
    </row>
    <row r="677" spans="1:10" x14ac:dyDescent="0.3">
      <c r="A677" t="s">
        <v>399</v>
      </c>
      <c r="B677" s="1">
        <v>44305</v>
      </c>
      <c r="C677" t="s">
        <v>3247</v>
      </c>
      <c r="D677" t="s">
        <v>3224</v>
      </c>
      <c r="E677">
        <v>93</v>
      </c>
      <c r="F677">
        <v>2021017</v>
      </c>
      <c r="G677" t="s">
        <v>3092</v>
      </c>
      <c r="H677">
        <v>2021004</v>
      </c>
      <c r="I677">
        <v>0</v>
      </c>
      <c r="J677">
        <v>8</v>
      </c>
    </row>
    <row r="678" spans="1:10" x14ac:dyDescent="0.3">
      <c r="A678" t="s">
        <v>388</v>
      </c>
      <c r="B678" s="1">
        <v>44317</v>
      </c>
      <c r="C678" t="s">
        <v>3248</v>
      </c>
      <c r="D678" t="s">
        <v>3224</v>
      </c>
      <c r="E678">
        <v>93</v>
      </c>
      <c r="F678">
        <v>2021018</v>
      </c>
      <c r="G678" t="s">
        <v>3092</v>
      </c>
      <c r="H678">
        <v>2021005</v>
      </c>
      <c r="I678">
        <v>0</v>
      </c>
      <c r="J678">
        <v>4</v>
      </c>
    </row>
    <row r="679" spans="1:10" x14ac:dyDescent="0.3">
      <c r="A679" t="s">
        <v>372</v>
      </c>
      <c r="B679" s="1">
        <v>44332</v>
      </c>
      <c r="C679" t="s">
        <v>3249</v>
      </c>
      <c r="D679" t="s">
        <v>3224</v>
      </c>
      <c r="E679">
        <v>93</v>
      </c>
      <c r="F679">
        <v>2021021</v>
      </c>
      <c r="G679" t="s">
        <v>3092</v>
      </c>
      <c r="H679">
        <v>2021005</v>
      </c>
      <c r="I679">
        <v>0</v>
      </c>
      <c r="J679" t="e">
        <v>#N/A</v>
      </c>
    </row>
    <row r="680" spans="1:10" x14ac:dyDescent="0.3">
      <c r="A680" t="s">
        <v>364</v>
      </c>
      <c r="B680" s="1">
        <v>44341</v>
      </c>
      <c r="C680" t="s">
        <v>3250</v>
      </c>
      <c r="D680" t="s">
        <v>3224</v>
      </c>
      <c r="E680">
        <v>93</v>
      </c>
      <c r="F680">
        <v>2021022</v>
      </c>
      <c r="G680" t="s">
        <v>3092</v>
      </c>
      <c r="H680">
        <v>2021005</v>
      </c>
      <c r="I680">
        <v>0</v>
      </c>
      <c r="J680">
        <v>5</v>
      </c>
    </row>
    <row r="681" spans="1:10" x14ac:dyDescent="0.3">
      <c r="A681" t="s">
        <v>361</v>
      </c>
      <c r="B681" s="1">
        <v>44343</v>
      </c>
      <c r="C681" t="s">
        <v>3251</v>
      </c>
      <c r="D681" t="s">
        <v>3224</v>
      </c>
      <c r="E681">
        <v>93</v>
      </c>
      <c r="F681">
        <v>2021022</v>
      </c>
      <c r="G681" t="s">
        <v>3092</v>
      </c>
      <c r="H681">
        <v>2021005</v>
      </c>
      <c r="I681">
        <v>0</v>
      </c>
      <c r="J681">
        <v>5</v>
      </c>
    </row>
    <row r="682" spans="1:10" x14ac:dyDescent="0.3">
      <c r="A682" t="s">
        <v>357</v>
      </c>
      <c r="B682" s="1">
        <v>44348</v>
      </c>
      <c r="C682" t="s">
        <v>3252</v>
      </c>
      <c r="D682" t="s">
        <v>3224</v>
      </c>
      <c r="E682">
        <v>93</v>
      </c>
      <c r="F682">
        <v>2021023</v>
      </c>
      <c r="G682" t="s">
        <v>3092</v>
      </c>
      <c r="H682">
        <v>2021006</v>
      </c>
      <c r="I682">
        <v>0</v>
      </c>
      <c r="J682">
        <v>13</v>
      </c>
    </row>
    <row r="683" spans="1:10" x14ac:dyDescent="0.3">
      <c r="A683" t="s">
        <v>313</v>
      </c>
      <c r="B683" s="1">
        <v>44386</v>
      </c>
      <c r="C683" t="s">
        <v>3253</v>
      </c>
      <c r="D683" t="s">
        <v>3224</v>
      </c>
      <c r="E683">
        <v>93</v>
      </c>
      <c r="F683">
        <v>2021028</v>
      </c>
      <c r="G683" t="s">
        <v>3092</v>
      </c>
      <c r="H683">
        <v>2021007</v>
      </c>
      <c r="I683">
        <v>0</v>
      </c>
      <c r="J683" t="e">
        <v>#N/A</v>
      </c>
    </row>
    <row r="684" spans="1:10" x14ac:dyDescent="0.3">
      <c r="A684" t="s">
        <v>308</v>
      </c>
      <c r="B684" s="1">
        <v>44390</v>
      </c>
      <c r="C684" t="s">
        <v>3254</v>
      </c>
      <c r="D684" t="s">
        <v>3224</v>
      </c>
      <c r="E684">
        <v>93</v>
      </c>
      <c r="F684">
        <v>2021029</v>
      </c>
      <c r="G684" t="s">
        <v>3092</v>
      </c>
      <c r="H684">
        <v>2021007</v>
      </c>
      <c r="I684">
        <v>0</v>
      </c>
      <c r="J684">
        <v>5</v>
      </c>
    </row>
    <row r="685" spans="1:10" x14ac:dyDescent="0.3">
      <c r="A685" t="s">
        <v>306</v>
      </c>
      <c r="B685" s="1">
        <v>44391</v>
      </c>
      <c r="C685" t="s">
        <v>3255</v>
      </c>
      <c r="D685" t="s">
        <v>3224</v>
      </c>
      <c r="E685">
        <v>93</v>
      </c>
      <c r="F685">
        <v>2021029</v>
      </c>
      <c r="G685" t="s">
        <v>3092</v>
      </c>
      <c r="H685">
        <v>2021007</v>
      </c>
      <c r="I685">
        <v>0</v>
      </c>
      <c r="J685">
        <v>3</v>
      </c>
    </row>
    <row r="686" spans="1:10" x14ac:dyDescent="0.3">
      <c r="A686" t="s">
        <v>302</v>
      </c>
      <c r="B686" s="1">
        <v>44399</v>
      </c>
      <c r="C686" t="s">
        <v>3256</v>
      </c>
      <c r="D686" t="s">
        <v>3224</v>
      </c>
      <c r="E686">
        <v>93</v>
      </c>
      <c r="F686">
        <v>2021030</v>
      </c>
      <c r="G686" t="s">
        <v>3092</v>
      </c>
      <c r="H686">
        <v>2021007</v>
      </c>
      <c r="I686">
        <v>0</v>
      </c>
      <c r="J686">
        <v>9</v>
      </c>
    </row>
    <row r="687" spans="1:10" x14ac:dyDescent="0.3">
      <c r="A687" t="s">
        <v>282</v>
      </c>
      <c r="B687" s="1">
        <v>44420</v>
      </c>
      <c r="C687" t="s">
        <v>3257</v>
      </c>
      <c r="D687" t="s">
        <v>3224</v>
      </c>
      <c r="E687">
        <v>93</v>
      </c>
      <c r="F687">
        <v>2021033</v>
      </c>
      <c r="G687" t="s">
        <v>3092</v>
      </c>
      <c r="H687">
        <v>2021008</v>
      </c>
      <c r="I687">
        <v>0</v>
      </c>
      <c r="J687" t="e">
        <v>#N/A</v>
      </c>
    </row>
    <row r="688" spans="1:10" x14ac:dyDescent="0.3">
      <c r="A688" t="s">
        <v>240</v>
      </c>
      <c r="B688" s="1">
        <v>44456</v>
      </c>
      <c r="C688" t="s">
        <v>3258</v>
      </c>
      <c r="D688" t="s">
        <v>3224</v>
      </c>
      <c r="E688">
        <v>93</v>
      </c>
      <c r="F688">
        <v>2021038</v>
      </c>
      <c r="G688" t="s">
        <v>3092</v>
      </c>
      <c r="H688">
        <v>2021009</v>
      </c>
      <c r="I688">
        <v>0</v>
      </c>
      <c r="J688" t="e">
        <v>#N/A</v>
      </c>
    </row>
    <row r="689" spans="1:10" x14ac:dyDescent="0.3">
      <c r="A689" t="s">
        <v>221</v>
      </c>
      <c r="B689" s="1">
        <v>44475</v>
      </c>
      <c r="C689" t="s">
        <v>3259</v>
      </c>
      <c r="D689" t="s">
        <v>3224</v>
      </c>
      <c r="E689">
        <v>93</v>
      </c>
      <c r="F689">
        <v>2021041</v>
      </c>
      <c r="G689" t="s">
        <v>3092</v>
      </c>
      <c r="H689">
        <v>2021010</v>
      </c>
      <c r="I689">
        <v>0</v>
      </c>
      <c r="J689">
        <v>16</v>
      </c>
    </row>
    <row r="690" spans="1:10" x14ac:dyDescent="0.3">
      <c r="A690" t="s">
        <v>196</v>
      </c>
      <c r="B690" s="1">
        <v>44492</v>
      </c>
      <c r="C690" t="s">
        <v>3260</v>
      </c>
      <c r="D690" t="s">
        <v>3224</v>
      </c>
      <c r="E690">
        <v>93</v>
      </c>
      <c r="F690">
        <v>2021043</v>
      </c>
      <c r="G690" t="s">
        <v>3092</v>
      </c>
      <c r="H690">
        <v>2021010</v>
      </c>
      <c r="I690">
        <v>0</v>
      </c>
      <c r="J690" t="e">
        <v>#N/A</v>
      </c>
    </row>
    <row r="691" spans="1:10" x14ac:dyDescent="0.3">
      <c r="A691" t="s">
        <v>188</v>
      </c>
      <c r="B691" s="1">
        <v>44502</v>
      </c>
      <c r="C691" t="s">
        <v>3261</v>
      </c>
      <c r="D691" t="s">
        <v>3224</v>
      </c>
      <c r="E691">
        <v>93</v>
      </c>
      <c r="F691">
        <v>2021045</v>
      </c>
      <c r="G691" t="s">
        <v>3092</v>
      </c>
      <c r="H691">
        <v>2021011</v>
      </c>
      <c r="I691">
        <v>0</v>
      </c>
      <c r="J691" t="e">
        <v>#N/A</v>
      </c>
    </row>
    <row r="692" spans="1:10" x14ac:dyDescent="0.3">
      <c r="A692" t="s">
        <v>171</v>
      </c>
      <c r="B692" s="1">
        <v>44524</v>
      </c>
      <c r="C692" t="s">
        <v>3262</v>
      </c>
      <c r="D692" t="s">
        <v>3224</v>
      </c>
      <c r="E692">
        <v>93</v>
      </c>
      <c r="F692">
        <v>2021048</v>
      </c>
      <c r="G692" t="s">
        <v>3092</v>
      </c>
      <c r="H692">
        <v>2021011</v>
      </c>
      <c r="I692">
        <v>0</v>
      </c>
      <c r="J692">
        <v>4</v>
      </c>
    </row>
    <row r="693" spans="1:10" x14ac:dyDescent="0.3">
      <c r="A693" t="s">
        <v>160</v>
      </c>
      <c r="B693" s="1">
        <v>44536</v>
      </c>
      <c r="C693" t="s">
        <v>3263</v>
      </c>
      <c r="D693" t="s">
        <v>3224</v>
      </c>
      <c r="E693">
        <v>93</v>
      </c>
      <c r="F693">
        <v>2021050</v>
      </c>
      <c r="G693" t="s">
        <v>3092</v>
      </c>
      <c r="H693">
        <v>2021012</v>
      </c>
      <c r="I693">
        <v>0</v>
      </c>
      <c r="J693" t="e">
        <v>#N/A</v>
      </c>
    </row>
    <row r="694" spans="1:10" x14ac:dyDescent="0.3">
      <c r="A694" t="s">
        <v>147</v>
      </c>
      <c r="B694" s="1">
        <v>44546</v>
      </c>
      <c r="C694" t="s">
        <v>3264</v>
      </c>
      <c r="D694" t="s">
        <v>3224</v>
      </c>
      <c r="E694">
        <v>93</v>
      </c>
      <c r="F694">
        <v>2021051</v>
      </c>
      <c r="G694" t="s">
        <v>3092</v>
      </c>
      <c r="H694">
        <v>2021012</v>
      </c>
      <c r="I694">
        <v>0</v>
      </c>
      <c r="J694">
        <v>9</v>
      </c>
    </row>
    <row r="695" spans="1:10" x14ac:dyDescent="0.3">
      <c r="A695" t="s">
        <v>133</v>
      </c>
      <c r="B695" s="1">
        <v>44562</v>
      </c>
      <c r="C695" t="s">
        <v>3265</v>
      </c>
      <c r="D695" t="s">
        <v>3224</v>
      </c>
      <c r="E695">
        <v>93</v>
      </c>
      <c r="F695">
        <v>2022001</v>
      </c>
      <c r="G695" t="s">
        <v>3092</v>
      </c>
      <c r="H695">
        <v>2022001</v>
      </c>
      <c r="I695">
        <v>0</v>
      </c>
      <c r="J695">
        <v>10</v>
      </c>
    </row>
    <row r="696" spans="1:10" x14ac:dyDescent="0.3">
      <c r="A696" t="s">
        <v>69</v>
      </c>
      <c r="B696" s="1">
        <v>44619</v>
      </c>
      <c r="C696" t="s">
        <v>3266</v>
      </c>
      <c r="D696" t="s">
        <v>3224</v>
      </c>
      <c r="E696">
        <v>93</v>
      </c>
      <c r="F696">
        <v>2022010</v>
      </c>
      <c r="G696" t="s">
        <v>3092</v>
      </c>
      <c r="H696">
        <v>2022002</v>
      </c>
      <c r="I696">
        <v>0</v>
      </c>
      <c r="J696">
        <v>3</v>
      </c>
    </row>
    <row r="697" spans="1:10" x14ac:dyDescent="0.3">
      <c r="A697" t="s">
        <v>68</v>
      </c>
      <c r="B697" s="1">
        <v>44625</v>
      </c>
      <c r="C697" t="s">
        <v>3267</v>
      </c>
      <c r="D697" t="s">
        <v>3224</v>
      </c>
      <c r="E697">
        <v>93</v>
      </c>
      <c r="F697">
        <v>2022010</v>
      </c>
      <c r="G697" t="s">
        <v>3092</v>
      </c>
      <c r="H697">
        <v>2022003</v>
      </c>
      <c r="I697">
        <v>0</v>
      </c>
      <c r="J697">
        <v>2</v>
      </c>
    </row>
    <row r="698" spans="1:10" x14ac:dyDescent="0.3">
      <c r="A698" t="s">
        <v>3268</v>
      </c>
      <c r="B698" s="1">
        <v>44626</v>
      </c>
      <c r="C698" t="s">
        <v>3269</v>
      </c>
      <c r="D698" t="s">
        <v>3224</v>
      </c>
      <c r="E698">
        <v>93</v>
      </c>
      <c r="F698">
        <v>2022011</v>
      </c>
      <c r="G698" t="s">
        <v>3092</v>
      </c>
      <c r="H698">
        <v>2022003</v>
      </c>
      <c r="I698">
        <v>0</v>
      </c>
      <c r="J698">
        <v>12</v>
      </c>
    </row>
    <row r="699" spans="1:10" x14ac:dyDescent="0.3">
      <c r="A699" t="s">
        <v>67</v>
      </c>
      <c r="B699" s="1">
        <v>44626</v>
      </c>
      <c r="C699" t="s">
        <v>3270</v>
      </c>
      <c r="D699" t="s">
        <v>3224</v>
      </c>
      <c r="E699">
        <v>93</v>
      </c>
      <c r="F699">
        <v>2022011</v>
      </c>
      <c r="G699" t="s">
        <v>3092</v>
      </c>
      <c r="H699">
        <v>2022003</v>
      </c>
      <c r="I699">
        <v>0</v>
      </c>
      <c r="J699">
        <v>9</v>
      </c>
    </row>
    <row r="700" spans="1:10" x14ac:dyDescent="0.3">
      <c r="A700" t="s">
        <v>64</v>
      </c>
      <c r="B700" s="1">
        <v>44627</v>
      </c>
      <c r="C700" t="s">
        <v>3271</v>
      </c>
      <c r="D700" t="s">
        <v>3224</v>
      </c>
      <c r="E700">
        <v>93</v>
      </c>
      <c r="F700">
        <v>2022011</v>
      </c>
      <c r="G700" t="s">
        <v>3092</v>
      </c>
      <c r="H700">
        <v>2022003</v>
      </c>
      <c r="I700">
        <v>0</v>
      </c>
      <c r="J700">
        <v>9</v>
      </c>
    </row>
    <row r="701" spans="1:10" x14ac:dyDescent="0.3">
      <c r="A701" t="s">
        <v>18</v>
      </c>
      <c r="B701" s="1">
        <v>44686</v>
      </c>
      <c r="C701" t="s">
        <v>3272</v>
      </c>
      <c r="D701" t="s">
        <v>3224</v>
      </c>
      <c r="E701">
        <v>93</v>
      </c>
      <c r="F701">
        <v>2022019</v>
      </c>
      <c r="G701" t="s">
        <v>3092</v>
      </c>
      <c r="H701">
        <v>2022005</v>
      </c>
      <c r="I701">
        <v>0</v>
      </c>
      <c r="J701" t="e">
        <v>#N/A</v>
      </c>
    </row>
    <row r="702" spans="1:10" x14ac:dyDescent="0.3">
      <c r="A702" t="s">
        <v>1009</v>
      </c>
      <c r="B702" s="1">
        <v>43746</v>
      </c>
      <c r="C702" t="s">
        <v>3273</v>
      </c>
      <c r="D702" t="s">
        <v>3274</v>
      </c>
      <c r="E702">
        <v>94</v>
      </c>
      <c r="F702">
        <v>2019041</v>
      </c>
      <c r="G702" t="s">
        <v>3092</v>
      </c>
      <c r="H702">
        <v>2019010</v>
      </c>
      <c r="I702">
        <v>0</v>
      </c>
      <c r="J702">
        <v>19</v>
      </c>
    </row>
    <row r="703" spans="1:10" x14ac:dyDescent="0.3">
      <c r="A703" t="s">
        <v>944</v>
      </c>
      <c r="B703" s="1">
        <v>43801</v>
      </c>
      <c r="C703" t="s">
        <v>3275</v>
      </c>
      <c r="D703" t="s">
        <v>3274</v>
      </c>
      <c r="E703">
        <v>94</v>
      </c>
      <c r="F703">
        <v>2019049</v>
      </c>
      <c r="G703" t="s">
        <v>3092</v>
      </c>
      <c r="H703">
        <v>2019012</v>
      </c>
      <c r="I703">
        <v>0</v>
      </c>
      <c r="J703" t="e">
        <v>#N/A</v>
      </c>
    </row>
    <row r="704" spans="1:10" x14ac:dyDescent="0.3">
      <c r="A704" t="s">
        <v>697</v>
      </c>
      <c r="B704" s="1">
        <v>44007</v>
      </c>
      <c r="C704" t="s">
        <v>3276</v>
      </c>
      <c r="D704" t="s">
        <v>3274</v>
      </c>
      <c r="E704">
        <v>94</v>
      </c>
      <c r="F704">
        <v>2020026</v>
      </c>
      <c r="G704" t="s">
        <v>3092</v>
      </c>
      <c r="H704">
        <v>2020006</v>
      </c>
      <c r="I704">
        <v>0</v>
      </c>
      <c r="J704" t="e">
        <v>#N/A</v>
      </c>
    </row>
    <row r="705" spans="1:10" x14ac:dyDescent="0.3">
      <c r="A705" t="s">
        <v>686</v>
      </c>
      <c r="B705" s="1">
        <v>44019</v>
      </c>
      <c r="C705" t="s">
        <v>3277</v>
      </c>
      <c r="D705" t="s">
        <v>3274</v>
      </c>
      <c r="E705">
        <v>94</v>
      </c>
      <c r="F705">
        <v>2020028</v>
      </c>
      <c r="G705" t="s">
        <v>3092</v>
      </c>
      <c r="H705">
        <v>2020007</v>
      </c>
      <c r="I705">
        <v>0</v>
      </c>
      <c r="J705">
        <v>9</v>
      </c>
    </row>
    <row r="706" spans="1:10" x14ac:dyDescent="0.3">
      <c r="A706" t="s">
        <v>665</v>
      </c>
      <c r="B706" s="1">
        <v>44032</v>
      </c>
      <c r="C706" t="s">
        <v>3278</v>
      </c>
      <c r="D706" t="s">
        <v>3274</v>
      </c>
      <c r="E706">
        <v>94</v>
      </c>
      <c r="F706">
        <v>2020030</v>
      </c>
      <c r="G706" t="s">
        <v>3092</v>
      </c>
      <c r="H706">
        <v>2020007</v>
      </c>
      <c r="I706">
        <v>0</v>
      </c>
      <c r="J706">
        <v>10</v>
      </c>
    </row>
    <row r="707" spans="1:10" x14ac:dyDescent="0.3">
      <c r="A707" t="s">
        <v>627</v>
      </c>
      <c r="B707" s="1">
        <v>44075</v>
      </c>
      <c r="C707" t="s">
        <v>3279</v>
      </c>
      <c r="D707" t="s">
        <v>3274</v>
      </c>
      <c r="E707">
        <v>94</v>
      </c>
      <c r="F707">
        <v>2020036</v>
      </c>
      <c r="G707" t="s">
        <v>3092</v>
      </c>
      <c r="H707">
        <v>2020009</v>
      </c>
      <c r="I707">
        <v>0</v>
      </c>
      <c r="J707">
        <v>2</v>
      </c>
    </row>
    <row r="708" spans="1:10" x14ac:dyDescent="0.3">
      <c r="A708" t="s">
        <v>595</v>
      </c>
      <c r="B708" s="1">
        <v>44116</v>
      </c>
      <c r="C708" t="s">
        <v>3280</v>
      </c>
      <c r="D708" t="s">
        <v>3274</v>
      </c>
      <c r="E708">
        <v>94</v>
      </c>
      <c r="F708">
        <v>2020042</v>
      </c>
      <c r="G708" t="s">
        <v>3092</v>
      </c>
      <c r="H708">
        <v>2020010</v>
      </c>
      <c r="I708">
        <v>0</v>
      </c>
      <c r="J708" t="e">
        <v>#N/A</v>
      </c>
    </row>
    <row r="709" spans="1:10" x14ac:dyDescent="0.3">
      <c r="A709" t="s">
        <v>509</v>
      </c>
      <c r="B709" s="1">
        <v>44209</v>
      </c>
      <c r="C709" t="s">
        <v>3281</v>
      </c>
      <c r="D709" t="s">
        <v>3274</v>
      </c>
      <c r="E709">
        <v>94</v>
      </c>
      <c r="F709">
        <v>2021003</v>
      </c>
      <c r="G709" t="s">
        <v>3092</v>
      </c>
      <c r="H709">
        <v>2021001</v>
      </c>
      <c r="I709">
        <v>0</v>
      </c>
      <c r="J709">
        <v>7</v>
      </c>
    </row>
    <row r="710" spans="1:10" x14ac:dyDescent="0.3">
      <c r="A710" t="s">
        <v>491</v>
      </c>
      <c r="B710" s="1">
        <v>44222</v>
      </c>
      <c r="C710" t="s">
        <v>3282</v>
      </c>
      <c r="D710" t="s">
        <v>3274</v>
      </c>
      <c r="E710">
        <v>94</v>
      </c>
      <c r="F710">
        <v>2021005</v>
      </c>
      <c r="G710" t="s">
        <v>3092</v>
      </c>
      <c r="H710">
        <v>2021001</v>
      </c>
      <c r="I710">
        <v>0</v>
      </c>
      <c r="J710">
        <v>7</v>
      </c>
    </row>
    <row r="711" spans="1:10" x14ac:dyDescent="0.3">
      <c r="A711" t="s">
        <v>469</v>
      </c>
      <c r="B711" s="1">
        <v>44241</v>
      </c>
      <c r="C711" t="s">
        <v>3283</v>
      </c>
      <c r="D711" t="s">
        <v>3274</v>
      </c>
      <c r="E711">
        <v>94</v>
      </c>
      <c r="F711">
        <v>2021008</v>
      </c>
      <c r="G711" t="s">
        <v>3092</v>
      </c>
      <c r="H711">
        <v>2021002</v>
      </c>
      <c r="I711">
        <v>0</v>
      </c>
      <c r="J711" t="e">
        <v>#N/A</v>
      </c>
    </row>
    <row r="712" spans="1:10" x14ac:dyDescent="0.3">
      <c r="A712" t="s">
        <v>467</v>
      </c>
      <c r="B712" s="1">
        <v>44243</v>
      </c>
      <c r="C712" t="s">
        <v>3284</v>
      </c>
      <c r="D712" t="s">
        <v>3274</v>
      </c>
      <c r="E712">
        <v>94</v>
      </c>
      <c r="F712">
        <v>2021008</v>
      </c>
      <c r="G712" t="s">
        <v>3092</v>
      </c>
      <c r="H712">
        <v>2021002</v>
      </c>
      <c r="I712">
        <v>0</v>
      </c>
      <c r="J712">
        <v>6</v>
      </c>
    </row>
    <row r="713" spans="1:10" x14ac:dyDescent="0.3">
      <c r="A713" t="s">
        <v>460</v>
      </c>
      <c r="B713" s="1">
        <v>44248</v>
      </c>
      <c r="C713" t="s">
        <v>3285</v>
      </c>
      <c r="D713" t="s">
        <v>3274</v>
      </c>
      <c r="E713">
        <v>94</v>
      </c>
      <c r="F713">
        <v>2021009</v>
      </c>
      <c r="G713" t="s">
        <v>3092</v>
      </c>
      <c r="H713">
        <v>2021002</v>
      </c>
      <c r="I713">
        <v>0</v>
      </c>
      <c r="J713">
        <v>2</v>
      </c>
    </row>
    <row r="714" spans="1:10" x14ac:dyDescent="0.3">
      <c r="A714" t="s">
        <v>422</v>
      </c>
      <c r="B714" s="1">
        <v>44285</v>
      </c>
      <c r="C714" t="s">
        <v>3286</v>
      </c>
      <c r="D714" t="s">
        <v>3274</v>
      </c>
      <c r="E714">
        <v>94</v>
      </c>
      <c r="F714">
        <v>2021014</v>
      </c>
      <c r="G714" t="s">
        <v>3092</v>
      </c>
      <c r="H714">
        <v>2021003</v>
      </c>
      <c r="I714">
        <v>0</v>
      </c>
      <c r="J714">
        <v>6</v>
      </c>
    </row>
    <row r="715" spans="1:10" x14ac:dyDescent="0.3">
      <c r="A715" t="s">
        <v>404</v>
      </c>
      <c r="B715" s="1">
        <v>44301</v>
      </c>
      <c r="C715" t="s">
        <v>3287</v>
      </c>
      <c r="D715" t="s">
        <v>3274</v>
      </c>
      <c r="E715">
        <v>94</v>
      </c>
      <c r="F715">
        <v>2021016</v>
      </c>
      <c r="G715" t="s">
        <v>3092</v>
      </c>
      <c r="H715">
        <v>2021004</v>
      </c>
      <c r="I715">
        <v>0</v>
      </c>
      <c r="J715">
        <v>4</v>
      </c>
    </row>
    <row r="716" spans="1:10" x14ac:dyDescent="0.3">
      <c r="A716" t="s">
        <v>391</v>
      </c>
      <c r="B716" s="1">
        <v>44316</v>
      </c>
      <c r="C716" t="s">
        <v>3288</v>
      </c>
      <c r="D716" t="s">
        <v>3274</v>
      </c>
      <c r="E716">
        <v>94</v>
      </c>
      <c r="F716">
        <v>2021018</v>
      </c>
      <c r="G716" t="s">
        <v>3092</v>
      </c>
      <c r="H716">
        <v>2021004</v>
      </c>
      <c r="I716">
        <v>0</v>
      </c>
      <c r="J716">
        <v>12</v>
      </c>
    </row>
    <row r="717" spans="1:10" x14ac:dyDescent="0.3">
      <c r="A717" t="s">
        <v>387</v>
      </c>
      <c r="B717" s="1">
        <v>44319</v>
      </c>
      <c r="C717" t="s">
        <v>3289</v>
      </c>
      <c r="D717" t="s">
        <v>3274</v>
      </c>
      <c r="E717">
        <v>94</v>
      </c>
      <c r="F717">
        <v>2021019</v>
      </c>
      <c r="G717" t="s">
        <v>3092</v>
      </c>
      <c r="H717">
        <v>2021005</v>
      </c>
      <c r="I717">
        <v>0</v>
      </c>
      <c r="J717">
        <v>4</v>
      </c>
    </row>
    <row r="718" spans="1:10" x14ac:dyDescent="0.3">
      <c r="A718" t="s">
        <v>366</v>
      </c>
      <c r="B718" s="1">
        <v>44341</v>
      </c>
      <c r="C718" t="s">
        <v>3290</v>
      </c>
      <c r="D718" t="s">
        <v>3274</v>
      </c>
      <c r="E718">
        <v>94</v>
      </c>
      <c r="F718">
        <v>2021022</v>
      </c>
      <c r="G718" t="s">
        <v>3092</v>
      </c>
      <c r="H718">
        <v>2021005</v>
      </c>
      <c r="I718">
        <v>0</v>
      </c>
      <c r="J718">
        <v>13</v>
      </c>
    </row>
    <row r="719" spans="1:10" x14ac:dyDescent="0.3">
      <c r="A719" t="s">
        <v>334</v>
      </c>
      <c r="B719" s="1">
        <v>44368</v>
      </c>
      <c r="C719" t="s">
        <v>3291</v>
      </c>
      <c r="D719" t="s">
        <v>3274</v>
      </c>
      <c r="E719">
        <v>94</v>
      </c>
      <c r="F719">
        <v>2021026</v>
      </c>
      <c r="G719" t="s">
        <v>3092</v>
      </c>
      <c r="H719">
        <v>2021006</v>
      </c>
      <c r="I719">
        <v>0</v>
      </c>
      <c r="J719">
        <v>13</v>
      </c>
    </row>
    <row r="720" spans="1:10" x14ac:dyDescent="0.3">
      <c r="A720" t="s">
        <v>331</v>
      </c>
      <c r="B720" s="1">
        <v>44369</v>
      </c>
      <c r="C720" t="s">
        <v>3292</v>
      </c>
      <c r="D720" t="s">
        <v>3274</v>
      </c>
      <c r="E720">
        <v>94</v>
      </c>
      <c r="F720">
        <v>2021026</v>
      </c>
      <c r="G720" t="s">
        <v>3092</v>
      </c>
      <c r="H720">
        <v>2021006</v>
      </c>
      <c r="I720">
        <v>0</v>
      </c>
      <c r="J720" t="e">
        <v>#N/A</v>
      </c>
    </row>
    <row r="721" spans="1:10" x14ac:dyDescent="0.3">
      <c r="A721" t="s">
        <v>315</v>
      </c>
      <c r="B721" s="1">
        <v>44381</v>
      </c>
      <c r="C721" t="s">
        <v>3293</v>
      </c>
      <c r="D721" t="s">
        <v>3274</v>
      </c>
      <c r="E721">
        <v>94</v>
      </c>
      <c r="F721">
        <v>2021028</v>
      </c>
      <c r="G721" t="s">
        <v>3092</v>
      </c>
      <c r="H721">
        <v>2021007</v>
      </c>
      <c r="I721">
        <v>0</v>
      </c>
      <c r="J721" t="e">
        <v>#N/A</v>
      </c>
    </row>
    <row r="722" spans="1:10" x14ac:dyDescent="0.3">
      <c r="A722" t="s">
        <v>273</v>
      </c>
      <c r="B722" s="1">
        <v>44425</v>
      </c>
      <c r="C722" t="s">
        <v>3294</v>
      </c>
      <c r="D722" t="s">
        <v>3274</v>
      </c>
      <c r="E722">
        <v>94</v>
      </c>
      <c r="F722">
        <v>2021034</v>
      </c>
      <c r="G722" t="s">
        <v>3092</v>
      </c>
      <c r="H722">
        <v>2021008</v>
      </c>
      <c r="I722">
        <v>0</v>
      </c>
      <c r="J722" t="e">
        <v>#N/A</v>
      </c>
    </row>
    <row r="723" spans="1:10" x14ac:dyDescent="0.3">
      <c r="A723" t="s">
        <v>254</v>
      </c>
      <c r="B723" s="1">
        <v>44440</v>
      </c>
      <c r="C723" t="s">
        <v>3295</v>
      </c>
      <c r="D723" t="s">
        <v>3274</v>
      </c>
      <c r="E723">
        <v>94</v>
      </c>
      <c r="F723">
        <v>2021036</v>
      </c>
      <c r="G723" t="s">
        <v>3092</v>
      </c>
      <c r="H723">
        <v>2021009</v>
      </c>
      <c r="I723">
        <v>0</v>
      </c>
      <c r="J723" t="e">
        <v>#N/A</v>
      </c>
    </row>
    <row r="724" spans="1:10" x14ac:dyDescent="0.3">
      <c r="A724" t="s">
        <v>217</v>
      </c>
      <c r="B724" s="1">
        <v>44480</v>
      </c>
      <c r="C724" t="s">
        <v>3296</v>
      </c>
      <c r="D724" t="s">
        <v>3274</v>
      </c>
      <c r="E724">
        <v>94</v>
      </c>
      <c r="F724">
        <v>2021042</v>
      </c>
      <c r="G724" t="s">
        <v>3092</v>
      </c>
      <c r="H724">
        <v>2021010</v>
      </c>
      <c r="I724">
        <v>0</v>
      </c>
      <c r="J724" t="e">
        <v>#N/A</v>
      </c>
    </row>
    <row r="725" spans="1:10" x14ac:dyDescent="0.3">
      <c r="A725" t="s">
        <v>157</v>
      </c>
      <c r="B725" s="1">
        <v>44537</v>
      </c>
      <c r="C725" t="s">
        <v>3297</v>
      </c>
      <c r="D725" t="s">
        <v>3274</v>
      </c>
      <c r="E725">
        <v>94</v>
      </c>
      <c r="F725">
        <v>2021050</v>
      </c>
      <c r="G725" t="s">
        <v>3092</v>
      </c>
      <c r="H725">
        <v>2021012</v>
      </c>
      <c r="I725">
        <v>0</v>
      </c>
      <c r="J725">
        <v>4</v>
      </c>
    </row>
    <row r="726" spans="1:10" x14ac:dyDescent="0.3">
      <c r="A726" t="s">
        <v>148</v>
      </c>
      <c r="B726" s="1">
        <v>44545</v>
      </c>
      <c r="C726" t="s">
        <v>3298</v>
      </c>
      <c r="D726" t="s">
        <v>3274</v>
      </c>
      <c r="E726">
        <v>94</v>
      </c>
      <c r="F726">
        <v>2021051</v>
      </c>
      <c r="G726" t="s">
        <v>3092</v>
      </c>
      <c r="H726">
        <v>2021012</v>
      </c>
      <c r="I726">
        <v>0</v>
      </c>
      <c r="J726">
        <v>2</v>
      </c>
    </row>
    <row r="727" spans="1:10" x14ac:dyDescent="0.3">
      <c r="A727" t="s">
        <v>124</v>
      </c>
      <c r="B727" s="1">
        <v>44567</v>
      </c>
      <c r="C727" t="s">
        <v>3299</v>
      </c>
      <c r="D727" t="s">
        <v>3274</v>
      </c>
      <c r="E727">
        <v>94</v>
      </c>
      <c r="F727">
        <v>2022002</v>
      </c>
      <c r="G727" t="s">
        <v>3092</v>
      </c>
      <c r="H727">
        <v>2022001</v>
      </c>
      <c r="I727">
        <v>0</v>
      </c>
      <c r="J727">
        <v>4</v>
      </c>
    </row>
    <row r="728" spans="1:10" x14ac:dyDescent="0.3">
      <c r="A728" t="s">
        <v>99</v>
      </c>
      <c r="B728" s="1">
        <v>44584</v>
      </c>
      <c r="C728" t="s">
        <v>3300</v>
      </c>
      <c r="D728" t="s">
        <v>3274</v>
      </c>
      <c r="E728">
        <v>94</v>
      </c>
      <c r="F728">
        <v>2022005</v>
      </c>
      <c r="G728" t="s">
        <v>3092</v>
      </c>
      <c r="H728">
        <v>2022001</v>
      </c>
      <c r="I728">
        <v>0</v>
      </c>
      <c r="J728">
        <v>9</v>
      </c>
    </row>
    <row r="729" spans="1:10" x14ac:dyDescent="0.3">
      <c r="A729" t="s">
        <v>59</v>
      </c>
      <c r="B729" s="1">
        <v>44634</v>
      </c>
      <c r="C729" t="s">
        <v>3301</v>
      </c>
      <c r="D729" t="s">
        <v>3274</v>
      </c>
      <c r="E729">
        <v>94</v>
      </c>
      <c r="F729">
        <v>2022012</v>
      </c>
      <c r="G729" t="s">
        <v>3092</v>
      </c>
      <c r="H729">
        <v>2022003</v>
      </c>
      <c r="I729">
        <v>0</v>
      </c>
      <c r="J729" t="e">
        <v>#N/A</v>
      </c>
    </row>
    <row r="730" spans="1:10" x14ac:dyDescent="0.3">
      <c r="A730" t="s">
        <v>57</v>
      </c>
      <c r="B730" s="1">
        <v>44637</v>
      </c>
      <c r="C730" t="s">
        <v>3302</v>
      </c>
      <c r="D730" t="s">
        <v>3274</v>
      </c>
      <c r="E730">
        <v>94</v>
      </c>
      <c r="F730">
        <v>2022012</v>
      </c>
      <c r="G730" t="s">
        <v>3092</v>
      </c>
      <c r="H730">
        <v>2022003</v>
      </c>
      <c r="I730">
        <v>0</v>
      </c>
      <c r="J730">
        <v>3</v>
      </c>
    </row>
    <row r="731" spans="1:10" x14ac:dyDescent="0.3">
      <c r="A731" t="s">
        <v>17</v>
      </c>
      <c r="B731" s="1">
        <v>44687</v>
      </c>
      <c r="C731" t="s">
        <v>3303</v>
      </c>
      <c r="D731" t="s">
        <v>3274</v>
      </c>
      <c r="E731">
        <v>94</v>
      </c>
      <c r="F731">
        <v>2022019</v>
      </c>
      <c r="G731" t="s">
        <v>3092</v>
      </c>
      <c r="H731">
        <v>2022005</v>
      </c>
      <c r="I731">
        <v>0</v>
      </c>
      <c r="J731">
        <v>6</v>
      </c>
    </row>
    <row r="732" spans="1:10" x14ac:dyDescent="0.3">
      <c r="A732" t="s">
        <v>1027</v>
      </c>
      <c r="B732" s="1">
        <v>43735</v>
      </c>
      <c r="C732" t="s">
        <v>3304</v>
      </c>
      <c r="D732" t="s">
        <v>3305</v>
      </c>
      <c r="E732">
        <v>95</v>
      </c>
      <c r="F732">
        <v>2019039</v>
      </c>
      <c r="G732" t="s">
        <v>3092</v>
      </c>
      <c r="H732">
        <v>2019009</v>
      </c>
      <c r="I732">
        <v>0</v>
      </c>
      <c r="J732">
        <v>6</v>
      </c>
    </row>
    <row r="733" spans="1:10" x14ac:dyDescent="0.3">
      <c r="A733" t="s">
        <v>3306</v>
      </c>
      <c r="B733" s="1">
        <v>43744</v>
      </c>
      <c r="C733" t="s">
        <v>3307</v>
      </c>
      <c r="D733" t="s">
        <v>3305</v>
      </c>
      <c r="E733">
        <v>95</v>
      </c>
      <c r="F733">
        <v>2019041</v>
      </c>
      <c r="G733" t="s">
        <v>3092</v>
      </c>
      <c r="H733">
        <v>2019010</v>
      </c>
      <c r="I733">
        <v>0</v>
      </c>
      <c r="J733">
        <v>10</v>
      </c>
    </row>
    <row r="734" spans="1:10" x14ac:dyDescent="0.3">
      <c r="A734" t="s">
        <v>910</v>
      </c>
      <c r="B734" s="1">
        <v>43825</v>
      </c>
      <c r="C734" t="s">
        <v>3308</v>
      </c>
      <c r="D734" t="s">
        <v>3305</v>
      </c>
      <c r="E734">
        <v>95</v>
      </c>
      <c r="F734">
        <v>2019052</v>
      </c>
      <c r="G734" t="s">
        <v>3092</v>
      </c>
      <c r="H734">
        <v>2019012</v>
      </c>
      <c r="I734">
        <v>0</v>
      </c>
      <c r="J734">
        <v>7</v>
      </c>
    </row>
    <row r="735" spans="1:10" x14ac:dyDescent="0.3">
      <c r="A735" t="s">
        <v>689</v>
      </c>
      <c r="B735" s="1">
        <v>44015</v>
      </c>
      <c r="C735" t="s">
        <v>3309</v>
      </c>
      <c r="D735" t="s">
        <v>3305</v>
      </c>
      <c r="E735">
        <v>95</v>
      </c>
      <c r="F735">
        <v>2020027</v>
      </c>
      <c r="G735" t="s">
        <v>3092</v>
      </c>
      <c r="H735">
        <v>2020007</v>
      </c>
      <c r="I735">
        <v>0</v>
      </c>
      <c r="J735">
        <v>6</v>
      </c>
    </row>
    <row r="736" spans="1:10" x14ac:dyDescent="0.3">
      <c r="A736" t="s">
        <v>682</v>
      </c>
      <c r="B736" s="1">
        <v>44022</v>
      </c>
      <c r="C736" t="s">
        <v>3310</v>
      </c>
      <c r="D736" t="s">
        <v>3305</v>
      </c>
      <c r="E736">
        <v>95</v>
      </c>
      <c r="F736">
        <v>2020028</v>
      </c>
      <c r="G736" t="s">
        <v>3092</v>
      </c>
      <c r="H736">
        <v>2020007</v>
      </c>
      <c r="I736">
        <v>0</v>
      </c>
      <c r="J736">
        <v>8</v>
      </c>
    </row>
    <row r="737" spans="1:10" x14ac:dyDescent="0.3">
      <c r="A737" t="s">
        <v>625</v>
      </c>
      <c r="B737" s="1">
        <v>44076</v>
      </c>
      <c r="C737" t="s">
        <v>3311</v>
      </c>
      <c r="D737" t="s">
        <v>3305</v>
      </c>
      <c r="E737">
        <v>95</v>
      </c>
      <c r="F737">
        <v>2020036</v>
      </c>
      <c r="G737" t="s">
        <v>3092</v>
      </c>
      <c r="H737">
        <v>2020009</v>
      </c>
      <c r="I737">
        <v>0</v>
      </c>
      <c r="J737">
        <v>4</v>
      </c>
    </row>
    <row r="738" spans="1:10" x14ac:dyDescent="0.3">
      <c r="A738" t="s">
        <v>601</v>
      </c>
      <c r="B738" s="1">
        <v>44108</v>
      </c>
      <c r="C738" t="s">
        <v>3312</v>
      </c>
      <c r="D738" t="s">
        <v>3305</v>
      </c>
      <c r="E738">
        <v>95</v>
      </c>
      <c r="F738">
        <v>2020041</v>
      </c>
      <c r="G738" t="s">
        <v>3092</v>
      </c>
      <c r="H738">
        <v>2020010</v>
      </c>
      <c r="I738">
        <v>0</v>
      </c>
      <c r="J738">
        <v>9</v>
      </c>
    </row>
    <row r="739" spans="1:10" x14ac:dyDescent="0.3">
      <c r="A739" t="s">
        <v>553</v>
      </c>
      <c r="B739" s="1">
        <v>44164</v>
      </c>
      <c r="C739" t="s">
        <v>3313</v>
      </c>
      <c r="D739" t="s">
        <v>3305</v>
      </c>
      <c r="E739">
        <v>95</v>
      </c>
      <c r="F739">
        <v>2020049</v>
      </c>
      <c r="G739" t="s">
        <v>3092</v>
      </c>
      <c r="H739">
        <v>2020011</v>
      </c>
      <c r="I739">
        <v>0</v>
      </c>
      <c r="J739" t="e">
        <v>#N/A</v>
      </c>
    </row>
    <row r="740" spans="1:10" x14ac:dyDescent="0.3">
      <c r="A740" t="s">
        <v>507</v>
      </c>
      <c r="B740" s="1">
        <v>44210</v>
      </c>
      <c r="C740" t="s">
        <v>3314</v>
      </c>
      <c r="D740" t="s">
        <v>3305</v>
      </c>
      <c r="E740">
        <v>95</v>
      </c>
      <c r="F740">
        <v>2021003</v>
      </c>
      <c r="G740" t="s">
        <v>3092</v>
      </c>
      <c r="H740">
        <v>2021001</v>
      </c>
      <c r="I740">
        <v>0</v>
      </c>
      <c r="J740">
        <v>10</v>
      </c>
    </row>
    <row r="741" spans="1:10" x14ac:dyDescent="0.3">
      <c r="A741" t="s">
        <v>488</v>
      </c>
      <c r="B741" s="1">
        <v>44224</v>
      </c>
      <c r="C741" t="s">
        <v>3315</v>
      </c>
      <c r="D741" t="s">
        <v>3305</v>
      </c>
      <c r="E741">
        <v>95</v>
      </c>
      <c r="F741">
        <v>2021005</v>
      </c>
      <c r="G741" t="s">
        <v>3092</v>
      </c>
      <c r="H741">
        <v>2021001</v>
      </c>
      <c r="I741">
        <v>0</v>
      </c>
      <c r="J741">
        <v>7</v>
      </c>
    </row>
    <row r="742" spans="1:10" x14ac:dyDescent="0.3">
      <c r="A742" t="s">
        <v>472</v>
      </c>
      <c r="B742" s="1">
        <v>44238</v>
      </c>
      <c r="C742" t="s">
        <v>3316</v>
      </c>
      <c r="D742" t="s">
        <v>3305</v>
      </c>
      <c r="E742">
        <v>95</v>
      </c>
      <c r="F742">
        <v>2021007</v>
      </c>
      <c r="G742" t="s">
        <v>3092</v>
      </c>
      <c r="H742">
        <v>2021002</v>
      </c>
      <c r="I742">
        <v>0</v>
      </c>
      <c r="J742">
        <v>4</v>
      </c>
    </row>
    <row r="743" spans="1:10" x14ac:dyDescent="0.3">
      <c r="A743" t="s">
        <v>348</v>
      </c>
      <c r="B743" s="1">
        <v>44354</v>
      </c>
      <c r="C743" t="s">
        <v>3317</v>
      </c>
      <c r="D743" t="s">
        <v>3305</v>
      </c>
      <c r="E743">
        <v>95</v>
      </c>
      <c r="F743">
        <v>2021024</v>
      </c>
      <c r="G743" t="s">
        <v>3092</v>
      </c>
      <c r="H743">
        <v>2021006</v>
      </c>
      <c r="I743">
        <v>0</v>
      </c>
      <c r="J743">
        <v>3</v>
      </c>
    </row>
    <row r="744" spans="1:10" x14ac:dyDescent="0.3">
      <c r="A744" t="s">
        <v>265</v>
      </c>
      <c r="B744" s="1">
        <v>44433</v>
      </c>
      <c r="C744" t="s">
        <v>3318</v>
      </c>
      <c r="D744" t="s">
        <v>3305</v>
      </c>
      <c r="E744">
        <v>95</v>
      </c>
      <c r="F744">
        <v>2021035</v>
      </c>
      <c r="G744" t="s">
        <v>3092</v>
      </c>
      <c r="H744">
        <v>2021008</v>
      </c>
      <c r="I744">
        <v>0</v>
      </c>
      <c r="J744">
        <v>2</v>
      </c>
    </row>
    <row r="745" spans="1:10" x14ac:dyDescent="0.3">
      <c r="A745" t="s">
        <v>242</v>
      </c>
      <c r="B745" s="1">
        <v>44455</v>
      </c>
      <c r="C745" t="s">
        <v>3319</v>
      </c>
      <c r="D745" t="s">
        <v>3305</v>
      </c>
      <c r="E745">
        <v>95</v>
      </c>
      <c r="F745">
        <v>2021038</v>
      </c>
      <c r="G745" t="s">
        <v>3092</v>
      </c>
      <c r="H745">
        <v>2021009</v>
      </c>
      <c r="I745">
        <v>0</v>
      </c>
      <c r="J745">
        <v>3</v>
      </c>
    </row>
    <row r="746" spans="1:10" x14ac:dyDescent="0.3">
      <c r="A746" t="s">
        <v>238</v>
      </c>
      <c r="B746" s="1">
        <v>44459</v>
      </c>
      <c r="C746" t="s">
        <v>3320</v>
      </c>
      <c r="D746" t="s">
        <v>3305</v>
      </c>
      <c r="E746">
        <v>95</v>
      </c>
      <c r="F746">
        <v>2021039</v>
      </c>
      <c r="G746" t="s">
        <v>3092</v>
      </c>
      <c r="H746">
        <v>2021009</v>
      </c>
      <c r="I746">
        <v>0</v>
      </c>
      <c r="J746">
        <v>21</v>
      </c>
    </row>
    <row r="747" spans="1:10" x14ac:dyDescent="0.3">
      <c r="A747" t="s">
        <v>212</v>
      </c>
      <c r="B747" s="1">
        <v>44483</v>
      </c>
      <c r="C747" t="s">
        <v>3321</v>
      </c>
      <c r="D747" t="s">
        <v>3305</v>
      </c>
      <c r="E747">
        <v>95</v>
      </c>
      <c r="F747">
        <v>2021042</v>
      </c>
      <c r="G747" t="s">
        <v>3092</v>
      </c>
      <c r="H747">
        <v>2021010</v>
      </c>
      <c r="I747">
        <v>0</v>
      </c>
      <c r="J747" t="e">
        <v>#N/A</v>
      </c>
    </row>
    <row r="748" spans="1:10" x14ac:dyDescent="0.3">
      <c r="A748" t="s">
        <v>198</v>
      </c>
      <c r="B748" s="1">
        <v>44491</v>
      </c>
      <c r="C748" t="s">
        <v>3322</v>
      </c>
      <c r="D748" t="s">
        <v>3305</v>
      </c>
      <c r="E748">
        <v>95</v>
      </c>
      <c r="F748">
        <v>2021043</v>
      </c>
      <c r="G748" t="s">
        <v>3092</v>
      </c>
      <c r="H748">
        <v>2021010</v>
      </c>
      <c r="I748">
        <v>0</v>
      </c>
      <c r="J748" t="e">
        <v>#N/A</v>
      </c>
    </row>
    <row r="749" spans="1:10" x14ac:dyDescent="0.3">
      <c r="A749" t="s">
        <v>191</v>
      </c>
      <c r="B749" s="1">
        <v>44500</v>
      </c>
      <c r="C749" t="s">
        <v>3323</v>
      </c>
      <c r="D749" t="s">
        <v>3305</v>
      </c>
      <c r="E749">
        <v>95</v>
      </c>
      <c r="F749">
        <v>2021045</v>
      </c>
      <c r="G749" t="s">
        <v>3092</v>
      </c>
      <c r="H749">
        <v>2021010</v>
      </c>
      <c r="I749">
        <v>0</v>
      </c>
      <c r="J749" t="e">
        <v>#N/A</v>
      </c>
    </row>
    <row r="750" spans="1:10" x14ac:dyDescent="0.3">
      <c r="A750" t="s">
        <v>187</v>
      </c>
      <c r="B750" s="1">
        <v>44503</v>
      </c>
      <c r="C750" t="s">
        <v>3324</v>
      </c>
      <c r="D750" t="s">
        <v>3305</v>
      </c>
      <c r="E750">
        <v>95</v>
      </c>
      <c r="F750">
        <v>2021045</v>
      </c>
      <c r="G750" t="s">
        <v>3092</v>
      </c>
      <c r="H750">
        <v>2021011</v>
      </c>
      <c r="I750">
        <v>0</v>
      </c>
      <c r="J750" t="e">
        <v>#N/A</v>
      </c>
    </row>
    <row r="751" spans="1:10" x14ac:dyDescent="0.3">
      <c r="A751" t="s">
        <v>178</v>
      </c>
      <c r="B751" s="1">
        <v>44513</v>
      </c>
      <c r="C751" t="s">
        <v>3325</v>
      </c>
      <c r="D751" t="s">
        <v>3305</v>
      </c>
      <c r="E751">
        <v>95</v>
      </c>
      <c r="F751">
        <v>2021046</v>
      </c>
      <c r="G751" t="s">
        <v>3092</v>
      </c>
      <c r="H751">
        <v>2021011</v>
      </c>
      <c r="I751">
        <v>0</v>
      </c>
      <c r="J751">
        <v>7</v>
      </c>
    </row>
    <row r="752" spans="1:10" x14ac:dyDescent="0.3">
      <c r="A752" t="s">
        <v>98</v>
      </c>
      <c r="B752" s="1">
        <v>44585</v>
      </c>
      <c r="C752" t="s">
        <v>3326</v>
      </c>
      <c r="D752" t="s">
        <v>3305</v>
      </c>
      <c r="E752">
        <v>95</v>
      </c>
      <c r="F752">
        <v>2022005</v>
      </c>
      <c r="G752" t="s">
        <v>3092</v>
      </c>
      <c r="H752">
        <v>2022001</v>
      </c>
      <c r="I752">
        <v>0</v>
      </c>
      <c r="J752" t="e">
        <v>#N/A</v>
      </c>
    </row>
    <row r="753" spans="1:10" x14ac:dyDescent="0.3">
      <c r="A753" t="s">
        <v>50</v>
      </c>
      <c r="B753" s="1">
        <v>44641</v>
      </c>
      <c r="C753" t="s">
        <v>3327</v>
      </c>
      <c r="D753" t="s">
        <v>3305</v>
      </c>
      <c r="E753">
        <v>95</v>
      </c>
      <c r="F753">
        <v>2022013</v>
      </c>
      <c r="G753" t="s">
        <v>3092</v>
      </c>
      <c r="H753">
        <v>2022003</v>
      </c>
      <c r="I753">
        <v>0</v>
      </c>
      <c r="J753" t="e">
        <v>#N/A</v>
      </c>
    </row>
    <row r="754" spans="1:10" x14ac:dyDescent="0.3">
      <c r="A754" t="s">
        <v>31</v>
      </c>
      <c r="B754" s="1">
        <v>44666</v>
      </c>
      <c r="C754" t="s">
        <v>3328</v>
      </c>
      <c r="D754" t="s">
        <v>3305</v>
      </c>
      <c r="E754">
        <v>95</v>
      </c>
      <c r="F754">
        <v>2022016</v>
      </c>
      <c r="G754" t="s">
        <v>3092</v>
      </c>
      <c r="H754">
        <v>2022004</v>
      </c>
      <c r="I754">
        <v>0</v>
      </c>
      <c r="J754">
        <v>7</v>
      </c>
    </row>
    <row r="755" spans="1:10" x14ac:dyDescent="0.3">
      <c r="A755" t="s">
        <v>3</v>
      </c>
      <c r="B755" s="1">
        <v>44725</v>
      </c>
      <c r="C755" t="s">
        <v>3329</v>
      </c>
      <c r="D755" t="s">
        <v>3305</v>
      </c>
      <c r="E755">
        <v>95</v>
      </c>
      <c r="F755">
        <v>2022025</v>
      </c>
      <c r="G755" t="s">
        <v>3092</v>
      </c>
      <c r="H755">
        <v>2022006</v>
      </c>
      <c r="I755">
        <v>0</v>
      </c>
      <c r="J755">
        <v>2</v>
      </c>
    </row>
    <row r="756" spans="1:10" x14ac:dyDescent="0.3">
      <c r="A756" t="s">
        <v>934</v>
      </c>
      <c r="B756" s="1">
        <v>43809</v>
      </c>
      <c r="C756" t="s">
        <v>3330</v>
      </c>
      <c r="D756" t="s">
        <v>3331</v>
      </c>
      <c r="E756">
        <v>96</v>
      </c>
      <c r="F756">
        <v>2019050</v>
      </c>
      <c r="G756" t="s">
        <v>3092</v>
      </c>
      <c r="H756">
        <v>2019012</v>
      </c>
      <c r="I756">
        <v>0</v>
      </c>
      <c r="J756">
        <v>2</v>
      </c>
    </row>
    <row r="757" spans="1:10" x14ac:dyDescent="0.3">
      <c r="A757" t="s">
        <v>651</v>
      </c>
      <c r="B757" s="1">
        <v>44050</v>
      </c>
      <c r="C757" t="s">
        <v>3332</v>
      </c>
      <c r="D757" t="s">
        <v>3331</v>
      </c>
      <c r="E757">
        <v>96</v>
      </c>
      <c r="F757">
        <v>2020032</v>
      </c>
      <c r="G757" t="s">
        <v>3092</v>
      </c>
      <c r="H757">
        <v>2020008</v>
      </c>
      <c r="I757">
        <v>0</v>
      </c>
      <c r="J757">
        <v>3</v>
      </c>
    </row>
    <row r="758" spans="1:10" x14ac:dyDescent="0.3">
      <c r="A758" t="s">
        <v>570</v>
      </c>
      <c r="B758" s="1">
        <v>44147</v>
      </c>
      <c r="C758" t="s">
        <v>3333</v>
      </c>
      <c r="D758" t="s">
        <v>3331</v>
      </c>
      <c r="E758">
        <v>96</v>
      </c>
      <c r="F758">
        <v>2020046</v>
      </c>
      <c r="G758" t="s">
        <v>3092</v>
      </c>
      <c r="H758">
        <v>2020011</v>
      </c>
      <c r="I758">
        <v>0</v>
      </c>
      <c r="J758">
        <v>8</v>
      </c>
    </row>
    <row r="759" spans="1:10" x14ac:dyDescent="0.3">
      <c r="A759" t="s">
        <v>457</v>
      </c>
      <c r="B759" s="1">
        <v>44249</v>
      </c>
      <c r="C759" t="s">
        <v>3334</v>
      </c>
      <c r="D759" t="s">
        <v>3331</v>
      </c>
      <c r="E759">
        <v>96</v>
      </c>
      <c r="F759">
        <v>2021009</v>
      </c>
      <c r="G759" t="s">
        <v>3092</v>
      </c>
      <c r="H759">
        <v>2021002</v>
      </c>
      <c r="I759">
        <v>0</v>
      </c>
      <c r="J759">
        <v>14</v>
      </c>
    </row>
    <row r="760" spans="1:10" x14ac:dyDescent="0.3">
      <c r="A760" t="s">
        <v>447</v>
      </c>
      <c r="B760" s="1">
        <v>44255</v>
      </c>
      <c r="C760" t="s">
        <v>3335</v>
      </c>
      <c r="D760" t="s">
        <v>3331</v>
      </c>
      <c r="E760">
        <v>96</v>
      </c>
      <c r="F760">
        <v>2021010</v>
      </c>
      <c r="G760" t="s">
        <v>3092</v>
      </c>
      <c r="H760">
        <v>2021002</v>
      </c>
      <c r="I760">
        <v>0</v>
      </c>
      <c r="J760">
        <v>3</v>
      </c>
    </row>
    <row r="761" spans="1:10" x14ac:dyDescent="0.3">
      <c r="A761" t="s">
        <v>374</v>
      </c>
      <c r="B761" s="1">
        <v>44331</v>
      </c>
      <c r="C761" t="s">
        <v>3336</v>
      </c>
      <c r="D761" t="s">
        <v>3331</v>
      </c>
      <c r="E761">
        <v>96</v>
      </c>
      <c r="F761">
        <v>2021020</v>
      </c>
      <c r="G761" t="s">
        <v>3092</v>
      </c>
      <c r="H761">
        <v>2021005</v>
      </c>
      <c r="I761">
        <v>0</v>
      </c>
      <c r="J761" t="e">
        <v>#N/A</v>
      </c>
    </row>
    <row r="762" spans="1:10" x14ac:dyDescent="0.3">
      <c r="A762" t="s">
        <v>323</v>
      </c>
      <c r="B762" s="1">
        <v>44373</v>
      </c>
      <c r="C762" t="s">
        <v>3337</v>
      </c>
      <c r="D762" t="s">
        <v>3331</v>
      </c>
      <c r="E762">
        <v>96</v>
      </c>
      <c r="F762">
        <v>2021026</v>
      </c>
      <c r="G762" t="s">
        <v>3092</v>
      </c>
      <c r="H762">
        <v>2021006</v>
      </c>
      <c r="I762">
        <v>0</v>
      </c>
      <c r="J762" t="e">
        <v>#N/A</v>
      </c>
    </row>
    <row r="763" spans="1:10" x14ac:dyDescent="0.3">
      <c r="A763" t="s">
        <v>318</v>
      </c>
      <c r="B763" s="1">
        <v>44377</v>
      </c>
      <c r="C763" t="s">
        <v>3338</v>
      </c>
      <c r="D763" t="s">
        <v>3331</v>
      </c>
      <c r="E763">
        <v>96</v>
      </c>
      <c r="F763">
        <v>2021027</v>
      </c>
      <c r="G763" t="s">
        <v>3092</v>
      </c>
      <c r="H763">
        <v>2021006</v>
      </c>
      <c r="I763">
        <v>0</v>
      </c>
      <c r="J763">
        <v>5</v>
      </c>
    </row>
    <row r="764" spans="1:10" x14ac:dyDescent="0.3">
      <c r="A764" t="s">
        <v>268</v>
      </c>
      <c r="B764" s="1">
        <v>44430</v>
      </c>
      <c r="C764" t="s">
        <v>3339</v>
      </c>
      <c r="D764" t="s">
        <v>3331</v>
      </c>
      <c r="E764">
        <v>96</v>
      </c>
      <c r="F764">
        <v>2021035</v>
      </c>
      <c r="G764" t="s">
        <v>3092</v>
      </c>
      <c r="H764">
        <v>2021008</v>
      </c>
      <c r="I764">
        <v>0</v>
      </c>
      <c r="J764">
        <v>5</v>
      </c>
    </row>
    <row r="765" spans="1:10" x14ac:dyDescent="0.3">
      <c r="A765" t="s">
        <v>197</v>
      </c>
      <c r="B765" s="1">
        <v>44492</v>
      </c>
      <c r="C765" t="s">
        <v>3340</v>
      </c>
      <c r="D765" t="s">
        <v>3331</v>
      </c>
      <c r="E765">
        <v>96</v>
      </c>
      <c r="F765">
        <v>2021043</v>
      </c>
      <c r="G765" t="s">
        <v>3092</v>
      </c>
      <c r="H765">
        <v>2021010</v>
      </c>
      <c r="I765">
        <v>0</v>
      </c>
      <c r="J765">
        <v>7</v>
      </c>
    </row>
    <row r="766" spans="1:10" x14ac:dyDescent="0.3">
      <c r="A766" t="s">
        <v>176</v>
      </c>
      <c r="B766" s="1">
        <v>44518</v>
      </c>
      <c r="C766" t="s">
        <v>3341</v>
      </c>
      <c r="D766" t="s">
        <v>3331</v>
      </c>
      <c r="E766">
        <v>96</v>
      </c>
      <c r="F766">
        <v>2021047</v>
      </c>
      <c r="G766" t="s">
        <v>3092</v>
      </c>
      <c r="H766">
        <v>2021011</v>
      </c>
      <c r="I766">
        <v>0</v>
      </c>
      <c r="J766">
        <v>7</v>
      </c>
    </row>
    <row r="767" spans="1:10" x14ac:dyDescent="0.3">
      <c r="A767" t="s">
        <v>159</v>
      </c>
      <c r="B767" s="1">
        <v>44537</v>
      </c>
      <c r="C767" t="s">
        <v>3342</v>
      </c>
      <c r="D767" t="s">
        <v>3331</v>
      </c>
      <c r="E767">
        <v>96</v>
      </c>
      <c r="F767">
        <v>2021050</v>
      </c>
      <c r="G767" t="s">
        <v>3092</v>
      </c>
      <c r="H767">
        <v>2021012</v>
      </c>
      <c r="I767">
        <v>0</v>
      </c>
      <c r="J767" t="e">
        <v>#N/A</v>
      </c>
    </row>
    <row r="768" spans="1:10" x14ac:dyDescent="0.3">
      <c r="A768" t="s">
        <v>60</v>
      </c>
      <c r="B768" s="1">
        <v>44634</v>
      </c>
      <c r="C768" t="s">
        <v>3343</v>
      </c>
      <c r="D768" t="s">
        <v>3331</v>
      </c>
      <c r="E768">
        <v>96</v>
      </c>
      <c r="F768">
        <v>2022012</v>
      </c>
      <c r="G768" t="s">
        <v>3092</v>
      </c>
      <c r="H768">
        <v>2022003</v>
      </c>
      <c r="I768">
        <v>0</v>
      </c>
      <c r="J768">
        <v>4</v>
      </c>
    </row>
    <row r="769" spans="1:10" x14ac:dyDescent="0.3">
      <c r="A769" t="s">
        <v>5</v>
      </c>
      <c r="B769" s="1">
        <v>44720</v>
      </c>
      <c r="C769" t="s">
        <v>3344</v>
      </c>
      <c r="D769" t="s">
        <v>3331</v>
      </c>
      <c r="E769">
        <v>96</v>
      </c>
      <c r="F769">
        <v>2022024</v>
      </c>
      <c r="G769" t="s">
        <v>3092</v>
      </c>
      <c r="H769">
        <v>2022006</v>
      </c>
      <c r="I769">
        <v>0</v>
      </c>
      <c r="J769">
        <v>10</v>
      </c>
    </row>
    <row r="770" spans="1:10" x14ac:dyDescent="0.3">
      <c r="A770" t="s">
        <v>973</v>
      </c>
      <c r="B770" s="1">
        <v>43773</v>
      </c>
      <c r="C770" t="s">
        <v>3345</v>
      </c>
      <c r="D770" t="s">
        <v>3346</v>
      </c>
      <c r="E770">
        <v>97</v>
      </c>
      <c r="F770">
        <v>2019045</v>
      </c>
      <c r="G770" t="s">
        <v>3092</v>
      </c>
      <c r="H770">
        <v>2019011</v>
      </c>
      <c r="I770">
        <v>0</v>
      </c>
      <c r="J770">
        <v>3</v>
      </c>
    </row>
    <row r="771" spans="1:10" x14ac:dyDescent="0.3">
      <c r="A771" t="s">
        <v>898</v>
      </c>
      <c r="B771" s="1">
        <v>43830</v>
      </c>
      <c r="C771" t="s">
        <v>3347</v>
      </c>
      <c r="D771" t="s">
        <v>3346</v>
      </c>
      <c r="E771">
        <v>97</v>
      </c>
      <c r="F771">
        <v>2019053</v>
      </c>
      <c r="G771" t="s">
        <v>3092</v>
      </c>
      <c r="H771">
        <v>2019012</v>
      </c>
      <c r="I771">
        <v>0</v>
      </c>
      <c r="J771">
        <v>9</v>
      </c>
    </row>
    <row r="772" spans="1:10" x14ac:dyDescent="0.3">
      <c r="A772" t="s">
        <v>840</v>
      </c>
      <c r="B772" s="1">
        <v>43876</v>
      </c>
      <c r="C772" t="s">
        <v>3348</v>
      </c>
      <c r="D772" t="s">
        <v>3346</v>
      </c>
      <c r="E772">
        <v>97</v>
      </c>
      <c r="F772">
        <v>2020007</v>
      </c>
      <c r="G772" t="s">
        <v>3092</v>
      </c>
      <c r="H772">
        <v>2020002</v>
      </c>
      <c r="I772">
        <v>0</v>
      </c>
      <c r="J772" t="e">
        <v>#N/A</v>
      </c>
    </row>
    <row r="773" spans="1:10" x14ac:dyDescent="0.3">
      <c r="A773" t="s">
        <v>634</v>
      </c>
      <c r="B773" s="1">
        <v>44066</v>
      </c>
      <c r="C773" t="s">
        <v>3349</v>
      </c>
      <c r="D773" t="s">
        <v>3346</v>
      </c>
      <c r="E773">
        <v>97</v>
      </c>
      <c r="F773">
        <v>2020035</v>
      </c>
      <c r="G773" t="s">
        <v>3092</v>
      </c>
      <c r="H773">
        <v>2020008</v>
      </c>
      <c r="I773">
        <v>0</v>
      </c>
      <c r="J773">
        <v>4</v>
      </c>
    </row>
    <row r="774" spans="1:10" x14ac:dyDescent="0.3">
      <c r="A774" t="s">
        <v>635</v>
      </c>
      <c r="B774" s="1">
        <v>44066</v>
      </c>
      <c r="C774" t="s">
        <v>3350</v>
      </c>
      <c r="D774" t="s">
        <v>3346</v>
      </c>
      <c r="E774">
        <v>97</v>
      </c>
      <c r="F774">
        <v>2020035</v>
      </c>
      <c r="G774" t="s">
        <v>3092</v>
      </c>
      <c r="H774">
        <v>2020008</v>
      </c>
      <c r="I774">
        <v>0</v>
      </c>
      <c r="J774">
        <v>4</v>
      </c>
    </row>
    <row r="775" spans="1:10" x14ac:dyDescent="0.3">
      <c r="A775" t="s">
        <v>606</v>
      </c>
      <c r="B775" s="1">
        <v>44102</v>
      </c>
      <c r="C775" t="s">
        <v>3351</v>
      </c>
      <c r="D775" t="s">
        <v>3346</v>
      </c>
      <c r="E775">
        <v>97</v>
      </c>
      <c r="F775">
        <v>2020040</v>
      </c>
      <c r="G775" t="s">
        <v>3092</v>
      </c>
      <c r="H775">
        <v>2020009</v>
      </c>
      <c r="I775">
        <v>0</v>
      </c>
      <c r="J775">
        <v>3</v>
      </c>
    </row>
    <row r="776" spans="1:10" x14ac:dyDescent="0.3">
      <c r="A776" t="s">
        <v>573</v>
      </c>
      <c r="B776" s="1">
        <v>44144</v>
      </c>
      <c r="C776" t="s">
        <v>3352</v>
      </c>
      <c r="D776" t="s">
        <v>3346</v>
      </c>
      <c r="E776">
        <v>97</v>
      </c>
      <c r="F776">
        <v>2020046</v>
      </c>
      <c r="G776" t="s">
        <v>3092</v>
      </c>
      <c r="H776">
        <v>2020011</v>
      </c>
      <c r="I776">
        <v>0</v>
      </c>
      <c r="J776">
        <v>7</v>
      </c>
    </row>
    <row r="777" spans="1:10" x14ac:dyDescent="0.3">
      <c r="A777" t="s">
        <v>564</v>
      </c>
      <c r="B777" s="1">
        <v>44157</v>
      </c>
      <c r="C777" t="s">
        <v>3353</v>
      </c>
      <c r="D777" t="s">
        <v>3346</v>
      </c>
      <c r="E777">
        <v>97</v>
      </c>
      <c r="F777">
        <v>2020048</v>
      </c>
      <c r="G777" t="s">
        <v>3092</v>
      </c>
      <c r="H777">
        <v>2020011</v>
      </c>
      <c r="I777">
        <v>0</v>
      </c>
      <c r="J777">
        <v>5</v>
      </c>
    </row>
    <row r="778" spans="1:10" x14ac:dyDescent="0.3">
      <c r="A778" t="s">
        <v>3354</v>
      </c>
      <c r="B778" s="1">
        <v>44157</v>
      </c>
      <c r="C778" t="s">
        <v>3355</v>
      </c>
      <c r="D778" t="s">
        <v>3346</v>
      </c>
      <c r="E778">
        <v>97</v>
      </c>
      <c r="F778">
        <v>2020048</v>
      </c>
      <c r="G778" t="s">
        <v>3092</v>
      </c>
      <c r="H778">
        <v>2020011</v>
      </c>
      <c r="I778">
        <v>0</v>
      </c>
      <c r="J778">
        <v>5</v>
      </c>
    </row>
    <row r="779" spans="1:10" x14ac:dyDescent="0.3">
      <c r="A779" t="s">
        <v>529</v>
      </c>
      <c r="B779" s="1">
        <v>44195</v>
      </c>
      <c r="C779" t="s">
        <v>3356</v>
      </c>
      <c r="D779" t="s">
        <v>3346</v>
      </c>
      <c r="E779">
        <v>97</v>
      </c>
      <c r="F779">
        <v>2020053</v>
      </c>
      <c r="G779" t="s">
        <v>3092</v>
      </c>
      <c r="H779">
        <v>2020012</v>
      </c>
      <c r="I779">
        <v>0</v>
      </c>
      <c r="J779" t="e">
        <v>#N/A</v>
      </c>
    </row>
    <row r="780" spans="1:10" x14ac:dyDescent="0.3">
      <c r="A780" t="s">
        <v>421</v>
      </c>
      <c r="B780" s="1">
        <v>44288</v>
      </c>
      <c r="C780" t="s">
        <v>3357</v>
      </c>
      <c r="D780" t="s">
        <v>3346</v>
      </c>
      <c r="E780">
        <v>97</v>
      </c>
      <c r="F780">
        <v>2021014</v>
      </c>
      <c r="G780" t="s">
        <v>3092</v>
      </c>
      <c r="H780">
        <v>2021004</v>
      </c>
      <c r="I780">
        <v>0</v>
      </c>
      <c r="J780">
        <v>2</v>
      </c>
    </row>
    <row r="781" spans="1:10" x14ac:dyDescent="0.3">
      <c r="A781" t="s">
        <v>398</v>
      </c>
      <c r="B781" s="1">
        <v>44306</v>
      </c>
      <c r="C781" t="s">
        <v>3358</v>
      </c>
      <c r="D781" t="s">
        <v>3346</v>
      </c>
      <c r="E781">
        <v>97</v>
      </c>
      <c r="F781">
        <v>2021017</v>
      </c>
      <c r="G781" t="s">
        <v>3092</v>
      </c>
      <c r="H781">
        <v>2021004</v>
      </c>
      <c r="I781">
        <v>0</v>
      </c>
      <c r="J781">
        <v>4</v>
      </c>
    </row>
    <row r="782" spans="1:10" x14ac:dyDescent="0.3">
      <c r="A782" t="s">
        <v>359</v>
      </c>
      <c r="B782" s="1">
        <v>44345</v>
      </c>
      <c r="C782" t="s">
        <v>3359</v>
      </c>
      <c r="D782" t="s">
        <v>3346</v>
      </c>
      <c r="E782">
        <v>97</v>
      </c>
      <c r="F782">
        <v>2021022</v>
      </c>
      <c r="G782" t="s">
        <v>3092</v>
      </c>
      <c r="H782">
        <v>2021005</v>
      </c>
      <c r="I782">
        <v>0</v>
      </c>
      <c r="J782">
        <v>7</v>
      </c>
    </row>
    <row r="783" spans="1:10" x14ac:dyDescent="0.3">
      <c r="A783" t="s">
        <v>328</v>
      </c>
      <c r="B783" s="1">
        <v>44371</v>
      </c>
      <c r="C783" t="s">
        <v>3360</v>
      </c>
      <c r="D783" t="s">
        <v>3346</v>
      </c>
      <c r="E783">
        <v>97</v>
      </c>
      <c r="F783">
        <v>2021026</v>
      </c>
      <c r="G783" t="s">
        <v>3092</v>
      </c>
      <c r="H783">
        <v>2021006</v>
      </c>
      <c r="I783">
        <v>0</v>
      </c>
      <c r="J783">
        <v>5</v>
      </c>
    </row>
    <row r="784" spans="1:10" x14ac:dyDescent="0.3">
      <c r="A784" t="s">
        <v>278</v>
      </c>
      <c r="B784" s="1">
        <v>44423</v>
      </c>
      <c r="C784" t="s">
        <v>3361</v>
      </c>
      <c r="D784" t="s">
        <v>3346</v>
      </c>
      <c r="E784">
        <v>97</v>
      </c>
      <c r="F784">
        <v>2021034</v>
      </c>
      <c r="G784" t="s">
        <v>3092</v>
      </c>
      <c r="H784">
        <v>2021008</v>
      </c>
      <c r="I784">
        <v>0</v>
      </c>
      <c r="J784">
        <v>12</v>
      </c>
    </row>
    <row r="785" spans="1:10" x14ac:dyDescent="0.3">
      <c r="A785" t="s">
        <v>270</v>
      </c>
      <c r="B785" s="1">
        <v>44427</v>
      </c>
      <c r="C785" t="s">
        <v>3362</v>
      </c>
      <c r="D785" t="s">
        <v>3346</v>
      </c>
      <c r="E785">
        <v>97</v>
      </c>
      <c r="F785">
        <v>2021034</v>
      </c>
      <c r="G785" t="s">
        <v>3092</v>
      </c>
      <c r="H785">
        <v>2021008</v>
      </c>
      <c r="I785">
        <v>0</v>
      </c>
      <c r="J785">
        <v>13</v>
      </c>
    </row>
    <row r="786" spans="1:10" x14ac:dyDescent="0.3">
      <c r="A786" t="s">
        <v>259</v>
      </c>
      <c r="B786" s="1">
        <v>44437</v>
      </c>
      <c r="C786" t="s">
        <v>3363</v>
      </c>
      <c r="D786" t="s">
        <v>3346</v>
      </c>
      <c r="E786">
        <v>97</v>
      </c>
      <c r="F786">
        <v>2021036</v>
      </c>
      <c r="G786" t="s">
        <v>3092</v>
      </c>
      <c r="H786">
        <v>2021008</v>
      </c>
      <c r="I786">
        <v>0</v>
      </c>
      <c r="J786">
        <v>7</v>
      </c>
    </row>
    <row r="787" spans="1:10" x14ac:dyDescent="0.3">
      <c r="A787" t="s">
        <v>136</v>
      </c>
      <c r="B787" s="1">
        <v>44560</v>
      </c>
      <c r="C787" t="s">
        <v>3364</v>
      </c>
      <c r="D787" t="s">
        <v>3346</v>
      </c>
      <c r="E787">
        <v>97</v>
      </c>
      <c r="F787">
        <v>2021053</v>
      </c>
      <c r="G787" t="s">
        <v>3092</v>
      </c>
      <c r="H787">
        <v>2021012</v>
      </c>
      <c r="I787">
        <v>0</v>
      </c>
      <c r="J787">
        <v>9</v>
      </c>
    </row>
    <row r="788" spans="1:10" x14ac:dyDescent="0.3">
      <c r="A788" t="s">
        <v>129</v>
      </c>
      <c r="B788" s="1">
        <v>44565</v>
      </c>
      <c r="C788" t="s">
        <v>3365</v>
      </c>
      <c r="D788" t="s">
        <v>3346</v>
      </c>
      <c r="E788">
        <v>97</v>
      </c>
      <c r="F788">
        <v>2022002</v>
      </c>
      <c r="G788" t="s">
        <v>3092</v>
      </c>
      <c r="H788">
        <v>2022001</v>
      </c>
      <c r="I788">
        <v>0</v>
      </c>
      <c r="J788">
        <v>2</v>
      </c>
    </row>
    <row r="789" spans="1:10" x14ac:dyDescent="0.3">
      <c r="A789" t="s">
        <v>106</v>
      </c>
      <c r="B789" s="1">
        <v>44580</v>
      </c>
      <c r="C789" t="s">
        <v>3366</v>
      </c>
      <c r="D789" t="s">
        <v>3346</v>
      </c>
      <c r="E789">
        <v>97</v>
      </c>
      <c r="F789">
        <v>2022004</v>
      </c>
      <c r="G789" t="s">
        <v>3092</v>
      </c>
      <c r="H789">
        <v>2022001</v>
      </c>
      <c r="I789">
        <v>0</v>
      </c>
      <c r="J789" t="e">
        <v>#N/A</v>
      </c>
    </row>
    <row r="790" spans="1:10" x14ac:dyDescent="0.3">
      <c r="A790" t="s">
        <v>96</v>
      </c>
      <c r="B790" s="1">
        <v>44590</v>
      </c>
      <c r="C790" t="s">
        <v>3367</v>
      </c>
      <c r="D790" t="s">
        <v>3346</v>
      </c>
      <c r="E790">
        <v>97</v>
      </c>
      <c r="F790">
        <v>2022005</v>
      </c>
      <c r="G790" t="s">
        <v>3092</v>
      </c>
      <c r="H790">
        <v>2022001</v>
      </c>
      <c r="I790">
        <v>0</v>
      </c>
      <c r="J790" t="e">
        <v>#N/A</v>
      </c>
    </row>
    <row r="791" spans="1:10" x14ac:dyDescent="0.3">
      <c r="A791" t="s">
        <v>91</v>
      </c>
      <c r="B791" s="1">
        <v>44596</v>
      </c>
      <c r="C791" t="s">
        <v>3368</v>
      </c>
      <c r="D791" t="s">
        <v>3346</v>
      </c>
      <c r="E791">
        <v>97</v>
      </c>
      <c r="F791">
        <v>2022006</v>
      </c>
      <c r="G791" t="s">
        <v>3092</v>
      </c>
      <c r="H791">
        <v>2022002</v>
      </c>
      <c r="I791">
        <v>0</v>
      </c>
      <c r="J791">
        <v>6</v>
      </c>
    </row>
    <row r="792" spans="1:10" x14ac:dyDescent="0.3">
      <c r="A792" t="s">
        <v>72</v>
      </c>
      <c r="B792" s="1">
        <v>44617</v>
      </c>
      <c r="C792" t="s">
        <v>3369</v>
      </c>
      <c r="D792" t="s">
        <v>3346</v>
      </c>
      <c r="E792">
        <v>97</v>
      </c>
      <c r="F792">
        <v>2022009</v>
      </c>
      <c r="G792" t="s">
        <v>3092</v>
      </c>
      <c r="H792">
        <v>2022002</v>
      </c>
      <c r="I792">
        <v>0</v>
      </c>
      <c r="J792">
        <v>6</v>
      </c>
    </row>
    <row r="793" spans="1:10" x14ac:dyDescent="0.3">
      <c r="A793" t="s">
        <v>55</v>
      </c>
      <c r="B793" s="1">
        <v>44637</v>
      </c>
      <c r="C793" t="s">
        <v>3370</v>
      </c>
      <c r="D793" t="s">
        <v>3346</v>
      </c>
      <c r="E793">
        <v>97</v>
      </c>
      <c r="F793">
        <v>2022012</v>
      </c>
      <c r="G793" t="s">
        <v>3092</v>
      </c>
      <c r="H793">
        <v>2022003</v>
      </c>
      <c r="I793">
        <v>0</v>
      </c>
      <c r="J793">
        <v>7</v>
      </c>
    </row>
    <row r="794" spans="1:10" x14ac:dyDescent="0.3">
      <c r="A794" t="s">
        <v>8</v>
      </c>
      <c r="B794" s="1">
        <v>44710</v>
      </c>
      <c r="C794" t="s">
        <v>3371</v>
      </c>
      <c r="D794" t="s">
        <v>3346</v>
      </c>
      <c r="E794">
        <v>97</v>
      </c>
      <c r="F794">
        <v>2022023</v>
      </c>
      <c r="G794" t="s">
        <v>3092</v>
      </c>
      <c r="H794">
        <v>2022005</v>
      </c>
      <c r="I794">
        <v>0</v>
      </c>
      <c r="J794">
        <v>19</v>
      </c>
    </row>
    <row r="795" spans="1:10" x14ac:dyDescent="0.3">
      <c r="A795" t="s">
        <v>7</v>
      </c>
      <c r="B795" s="1">
        <v>44713</v>
      </c>
      <c r="C795" t="s">
        <v>3372</v>
      </c>
      <c r="D795" t="s">
        <v>3346</v>
      </c>
      <c r="E795">
        <v>97</v>
      </c>
      <c r="F795">
        <v>2022023</v>
      </c>
      <c r="G795" t="s">
        <v>3092</v>
      </c>
      <c r="H795">
        <v>2022006</v>
      </c>
      <c r="I795">
        <v>0</v>
      </c>
      <c r="J795">
        <v>6</v>
      </c>
    </row>
    <row r="796" spans="1:10" x14ac:dyDescent="0.3">
      <c r="A796" t="s">
        <v>1054</v>
      </c>
      <c r="B796" s="1">
        <v>43712</v>
      </c>
      <c r="C796" t="s">
        <v>3373</v>
      </c>
      <c r="D796" t="s">
        <v>3374</v>
      </c>
      <c r="E796">
        <v>98</v>
      </c>
      <c r="F796">
        <v>2019036</v>
      </c>
      <c r="G796" t="s">
        <v>3092</v>
      </c>
      <c r="H796">
        <v>2019009</v>
      </c>
      <c r="I796">
        <v>0</v>
      </c>
      <c r="J796">
        <v>5</v>
      </c>
    </row>
    <row r="797" spans="1:10" x14ac:dyDescent="0.3">
      <c r="A797" t="s">
        <v>911</v>
      </c>
      <c r="B797" s="1">
        <v>43825</v>
      </c>
      <c r="C797" t="s">
        <v>3375</v>
      </c>
      <c r="D797" t="s">
        <v>3374</v>
      </c>
      <c r="E797">
        <v>98</v>
      </c>
      <c r="F797">
        <v>2019052</v>
      </c>
      <c r="G797" t="s">
        <v>3092</v>
      </c>
      <c r="H797">
        <v>2019012</v>
      </c>
      <c r="I797">
        <v>0</v>
      </c>
      <c r="J797">
        <v>3</v>
      </c>
    </row>
    <row r="798" spans="1:10" x14ac:dyDescent="0.3">
      <c r="A798" t="s">
        <v>863</v>
      </c>
      <c r="B798" s="1">
        <v>43854</v>
      </c>
      <c r="C798" t="s">
        <v>3376</v>
      </c>
      <c r="D798" t="s">
        <v>3374</v>
      </c>
      <c r="E798">
        <v>98</v>
      </c>
      <c r="F798">
        <v>2020004</v>
      </c>
      <c r="G798" t="s">
        <v>3092</v>
      </c>
      <c r="H798">
        <v>2020001</v>
      </c>
      <c r="I798">
        <v>0</v>
      </c>
      <c r="J798">
        <v>6</v>
      </c>
    </row>
    <row r="799" spans="1:10" x14ac:dyDescent="0.3">
      <c r="A799" t="s">
        <v>624</v>
      </c>
      <c r="B799" s="1">
        <v>44077</v>
      </c>
      <c r="C799" t="s">
        <v>3377</v>
      </c>
      <c r="D799" t="s">
        <v>3374</v>
      </c>
      <c r="E799">
        <v>98</v>
      </c>
      <c r="F799">
        <v>2020036</v>
      </c>
      <c r="G799" t="s">
        <v>3092</v>
      </c>
      <c r="H799">
        <v>2020009</v>
      </c>
      <c r="I799">
        <v>0</v>
      </c>
      <c r="J799">
        <v>5</v>
      </c>
    </row>
    <row r="800" spans="1:10" x14ac:dyDescent="0.3">
      <c r="A800" t="s">
        <v>614</v>
      </c>
      <c r="B800" s="1">
        <v>44095</v>
      </c>
      <c r="C800" t="s">
        <v>3378</v>
      </c>
      <c r="D800" t="s">
        <v>3374</v>
      </c>
      <c r="E800">
        <v>98</v>
      </c>
      <c r="F800">
        <v>2020039</v>
      </c>
      <c r="G800" t="s">
        <v>3092</v>
      </c>
      <c r="H800">
        <v>2020009</v>
      </c>
      <c r="I800">
        <v>0</v>
      </c>
      <c r="J800">
        <v>10</v>
      </c>
    </row>
    <row r="801" spans="1:10" x14ac:dyDescent="0.3">
      <c r="A801" t="s">
        <v>563</v>
      </c>
      <c r="B801" s="1">
        <v>44157</v>
      </c>
      <c r="C801" t="s">
        <v>3379</v>
      </c>
      <c r="D801" t="s">
        <v>3374</v>
      </c>
      <c r="E801">
        <v>98</v>
      </c>
      <c r="F801">
        <v>2020048</v>
      </c>
      <c r="G801" t="s">
        <v>3092</v>
      </c>
      <c r="H801">
        <v>2020011</v>
      </c>
      <c r="I801">
        <v>0</v>
      </c>
      <c r="J801">
        <v>10</v>
      </c>
    </row>
    <row r="802" spans="1:10" x14ac:dyDescent="0.3">
      <c r="A802" t="s">
        <v>555</v>
      </c>
      <c r="B802" s="1">
        <v>44163</v>
      </c>
      <c r="C802" t="s">
        <v>3380</v>
      </c>
      <c r="D802" t="s">
        <v>3374</v>
      </c>
      <c r="E802">
        <v>98</v>
      </c>
      <c r="F802">
        <v>2020048</v>
      </c>
      <c r="G802" t="s">
        <v>3092</v>
      </c>
      <c r="H802">
        <v>2020011</v>
      </c>
      <c r="I802">
        <v>0</v>
      </c>
      <c r="J802">
        <v>6</v>
      </c>
    </row>
    <row r="803" spans="1:10" x14ac:dyDescent="0.3">
      <c r="A803" t="s">
        <v>522</v>
      </c>
      <c r="B803" s="1">
        <v>44202</v>
      </c>
      <c r="C803" t="s">
        <v>3381</v>
      </c>
      <c r="D803" t="s">
        <v>3374</v>
      </c>
      <c r="E803">
        <v>98</v>
      </c>
      <c r="F803">
        <v>2021002</v>
      </c>
      <c r="G803" t="s">
        <v>3092</v>
      </c>
      <c r="H803">
        <v>2021001</v>
      </c>
      <c r="I803">
        <v>0</v>
      </c>
      <c r="J803">
        <v>11</v>
      </c>
    </row>
    <row r="804" spans="1:10" x14ac:dyDescent="0.3">
      <c r="A804" t="s">
        <v>505</v>
      </c>
      <c r="B804" s="1">
        <v>44211</v>
      </c>
      <c r="C804" t="s">
        <v>3382</v>
      </c>
      <c r="D804" t="s">
        <v>3374</v>
      </c>
      <c r="E804">
        <v>98</v>
      </c>
      <c r="F804">
        <v>2021003</v>
      </c>
      <c r="G804" t="s">
        <v>3092</v>
      </c>
      <c r="H804">
        <v>2021001</v>
      </c>
      <c r="I804">
        <v>0</v>
      </c>
      <c r="J804" t="e">
        <v>#N/A</v>
      </c>
    </row>
    <row r="805" spans="1:10" x14ac:dyDescent="0.3">
      <c r="A805" t="s">
        <v>483</v>
      </c>
      <c r="B805" s="1">
        <v>44228</v>
      </c>
      <c r="C805" t="s">
        <v>3383</v>
      </c>
      <c r="D805" t="s">
        <v>3374</v>
      </c>
      <c r="E805">
        <v>98</v>
      </c>
      <c r="F805">
        <v>2021006</v>
      </c>
      <c r="G805" t="s">
        <v>3092</v>
      </c>
      <c r="H805">
        <v>2021002</v>
      </c>
      <c r="I805">
        <v>0</v>
      </c>
      <c r="J805">
        <v>7</v>
      </c>
    </row>
    <row r="806" spans="1:10" x14ac:dyDescent="0.3">
      <c r="A806" t="s">
        <v>456</v>
      </c>
      <c r="B806" s="1">
        <v>44249</v>
      </c>
      <c r="C806" t="s">
        <v>3384</v>
      </c>
      <c r="D806" t="s">
        <v>3374</v>
      </c>
      <c r="E806">
        <v>98</v>
      </c>
      <c r="F806">
        <v>2021009</v>
      </c>
      <c r="G806" t="s">
        <v>3092</v>
      </c>
      <c r="H806">
        <v>2021002</v>
      </c>
      <c r="I806">
        <v>0</v>
      </c>
      <c r="J806">
        <v>2</v>
      </c>
    </row>
    <row r="807" spans="1:10" x14ac:dyDescent="0.3">
      <c r="A807" t="s">
        <v>450</v>
      </c>
      <c r="B807" s="1">
        <v>44253</v>
      </c>
      <c r="C807" t="s">
        <v>3385</v>
      </c>
      <c r="D807" t="s">
        <v>3374</v>
      </c>
      <c r="E807">
        <v>98</v>
      </c>
      <c r="F807">
        <v>2021009</v>
      </c>
      <c r="G807" t="s">
        <v>3092</v>
      </c>
      <c r="H807">
        <v>2021002</v>
      </c>
      <c r="I807">
        <v>0</v>
      </c>
      <c r="J807">
        <v>5</v>
      </c>
    </row>
    <row r="808" spans="1:10" x14ac:dyDescent="0.3">
      <c r="A808" t="s">
        <v>294</v>
      </c>
      <c r="B808" s="1">
        <v>44408</v>
      </c>
      <c r="C808" t="s">
        <v>3386</v>
      </c>
      <c r="D808" t="s">
        <v>3374</v>
      </c>
      <c r="E808">
        <v>98</v>
      </c>
      <c r="F808">
        <v>2021031</v>
      </c>
      <c r="G808" t="s">
        <v>3092</v>
      </c>
      <c r="H808">
        <v>2021007</v>
      </c>
      <c r="I808">
        <v>0</v>
      </c>
      <c r="J808" t="e">
        <v>#N/A</v>
      </c>
    </row>
    <row r="809" spans="1:10" x14ac:dyDescent="0.3">
      <c r="A809" t="s">
        <v>151</v>
      </c>
      <c r="B809" s="1">
        <v>44542</v>
      </c>
      <c r="C809" t="s">
        <v>3387</v>
      </c>
      <c r="D809" t="s">
        <v>3374</v>
      </c>
      <c r="E809">
        <v>98</v>
      </c>
      <c r="F809">
        <v>2021051</v>
      </c>
      <c r="G809" t="s">
        <v>3092</v>
      </c>
      <c r="H809">
        <v>2021012</v>
      </c>
      <c r="I809">
        <v>0</v>
      </c>
      <c r="J809">
        <v>6</v>
      </c>
    </row>
    <row r="810" spans="1:10" x14ac:dyDescent="0.3">
      <c r="A810" t="s">
        <v>84</v>
      </c>
      <c r="B810" s="1">
        <v>44608</v>
      </c>
      <c r="C810" t="s">
        <v>3388</v>
      </c>
      <c r="D810" t="s">
        <v>3374</v>
      </c>
      <c r="E810">
        <v>98</v>
      </c>
      <c r="F810">
        <v>2022008</v>
      </c>
      <c r="G810" t="s">
        <v>3092</v>
      </c>
      <c r="H810">
        <v>2022002</v>
      </c>
      <c r="I810">
        <v>0</v>
      </c>
      <c r="J810" t="e">
        <v>#N/A</v>
      </c>
    </row>
    <row r="811" spans="1:10" x14ac:dyDescent="0.3">
      <c r="A811" t="s">
        <v>83</v>
      </c>
      <c r="B811" s="1">
        <v>44609</v>
      </c>
      <c r="C811" t="s">
        <v>3389</v>
      </c>
      <c r="D811" t="s">
        <v>3374</v>
      </c>
      <c r="E811">
        <v>98</v>
      </c>
      <c r="F811">
        <v>2022008</v>
      </c>
      <c r="G811" t="s">
        <v>3092</v>
      </c>
      <c r="H811">
        <v>2022002</v>
      </c>
      <c r="I811">
        <v>0</v>
      </c>
      <c r="J811">
        <v>4</v>
      </c>
    </row>
    <row r="812" spans="1:10" x14ac:dyDescent="0.3">
      <c r="A812" t="s">
        <v>826</v>
      </c>
      <c r="B812" s="1">
        <v>43892</v>
      </c>
      <c r="C812" t="s">
        <v>3390</v>
      </c>
      <c r="D812" t="s">
        <v>3391</v>
      </c>
      <c r="E812">
        <v>99</v>
      </c>
      <c r="F812">
        <v>2020010</v>
      </c>
      <c r="G812" t="s">
        <v>3092</v>
      </c>
      <c r="H812">
        <v>2020003</v>
      </c>
      <c r="I812">
        <v>0</v>
      </c>
      <c r="J812">
        <v>4</v>
      </c>
    </row>
    <row r="813" spans="1:10" x14ac:dyDescent="0.3">
      <c r="A813" t="s">
        <v>708</v>
      </c>
      <c r="B813" s="1">
        <v>43997</v>
      </c>
      <c r="C813" t="s">
        <v>3392</v>
      </c>
      <c r="D813" t="s">
        <v>3391</v>
      </c>
      <c r="E813">
        <v>99</v>
      </c>
      <c r="F813">
        <v>2020025</v>
      </c>
      <c r="G813" t="s">
        <v>3092</v>
      </c>
      <c r="H813">
        <v>2020006</v>
      </c>
      <c r="I813">
        <v>0</v>
      </c>
      <c r="J813">
        <v>20</v>
      </c>
    </row>
    <row r="814" spans="1:10" x14ac:dyDescent="0.3">
      <c r="A814" t="s">
        <v>552</v>
      </c>
      <c r="B814" s="1">
        <v>44164</v>
      </c>
      <c r="C814" t="s">
        <v>3393</v>
      </c>
      <c r="D814" t="s">
        <v>3391</v>
      </c>
      <c r="E814">
        <v>99</v>
      </c>
      <c r="F814">
        <v>2020049</v>
      </c>
      <c r="G814" t="s">
        <v>3092</v>
      </c>
      <c r="H814">
        <v>2020011</v>
      </c>
      <c r="I814">
        <v>0</v>
      </c>
      <c r="J814" t="e">
        <v>#N/A</v>
      </c>
    </row>
    <row r="815" spans="1:10" x14ac:dyDescent="0.3">
      <c r="A815" t="s">
        <v>551</v>
      </c>
      <c r="B815" s="1">
        <v>44168</v>
      </c>
      <c r="C815" t="s">
        <v>3394</v>
      </c>
      <c r="D815" t="s">
        <v>3391</v>
      </c>
      <c r="E815">
        <v>99</v>
      </c>
      <c r="F815">
        <v>2020049</v>
      </c>
      <c r="G815" t="s">
        <v>3092</v>
      </c>
      <c r="H815">
        <v>2020012</v>
      </c>
      <c r="I815">
        <v>0</v>
      </c>
      <c r="J815">
        <v>6</v>
      </c>
    </row>
    <row r="816" spans="1:10" x14ac:dyDescent="0.3">
      <c r="A816" t="s">
        <v>448</v>
      </c>
      <c r="B816" s="1">
        <v>44255</v>
      </c>
      <c r="C816" t="s">
        <v>3395</v>
      </c>
      <c r="D816" t="s">
        <v>3391</v>
      </c>
      <c r="E816">
        <v>99</v>
      </c>
      <c r="F816">
        <v>2021010</v>
      </c>
      <c r="G816" t="s">
        <v>3092</v>
      </c>
      <c r="H816">
        <v>2021002</v>
      </c>
      <c r="I816">
        <v>0</v>
      </c>
      <c r="J816">
        <v>6</v>
      </c>
    </row>
    <row r="817" spans="1:10" x14ac:dyDescent="0.3">
      <c r="A817" t="s">
        <v>216</v>
      </c>
      <c r="B817" s="1">
        <v>44480</v>
      </c>
      <c r="C817" t="s">
        <v>3396</v>
      </c>
      <c r="D817" t="s">
        <v>3391</v>
      </c>
      <c r="E817">
        <v>99</v>
      </c>
      <c r="F817">
        <v>2021042</v>
      </c>
      <c r="G817" t="s">
        <v>3092</v>
      </c>
      <c r="H817">
        <v>2021010</v>
      </c>
      <c r="I817">
        <v>0</v>
      </c>
      <c r="J817">
        <v>5</v>
      </c>
    </row>
    <row r="818" spans="1:10" x14ac:dyDescent="0.3">
      <c r="A818" t="s">
        <v>150</v>
      </c>
      <c r="B818" s="1">
        <v>44544</v>
      </c>
      <c r="C818" t="s">
        <v>3397</v>
      </c>
      <c r="D818" t="s">
        <v>3391</v>
      </c>
      <c r="E818">
        <v>99</v>
      </c>
      <c r="F818">
        <v>2021051</v>
      </c>
      <c r="G818" t="s">
        <v>3092</v>
      </c>
      <c r="H818">
        <v>2021012</v>
      </c>
      <c r="I818">
        <v>0</v>
      </c>
      <c r="J818">
        <v>8</v>
      </c>
    </row>
    <row r="819" spans="1:10" x14ac:dyDescent="0.3">
      <c r="A819" t="s">
        <v>365</v>
      </c>
      <c r="B819" s="1">
        <v>44341</v>
      </c>
      <c r="C819" t="s">
        <v>3398</v>
      </c>
      <c r="D819" t="s">
        <v>3399</v>
      </c>
      <c r="E819">
        <v>100</v>
      </c>
      <c r="F819">
        <v>2021022</v>
      </c>
      <c r="G819" t="s">
        <v>3092</v>
      </c>
      <c r="H819">
        <v>2021005</v>
      </c>
      <c r="I819">
        <v>0</v>
      </c>
      <c r="J819">
        <v>14</v>
      </c>
    </row>
    <row r="820" spans="1:10" x14ac:dyDescent="0.3">
      <c r="A820" t="s">
        <v>327</v>
      </c>
      <c r="B820" s="1">
        <v>44371</v>
      </c>
      <c r="C820" t="s">
        <v>3400</v>
      </c>
      <c r="D820" t="s">
        <v>3399</v>
      </c>
      <c r="E820">
        <v>100</v>
      </c>
      <c r="F820">
        <v>2021026</v>
      </c>
      <c r="G820" t="s">
        <v>3092</v>
      </c>
      <c r="H820">
        <v>2021006</v>
      </c>
      <c r="I820">
        <v>0</v>
      </c>
      <c r="J820" t="e">
        <v>#N/A</v>
      </c>
    </row>
    <row r="821" spans="1:10" x14ac:dyDescent="0.3">
      <c r="A821" t="s">
        <v>208</v>
      </c>
      <c r="B821" s="1">
        <v>44484</v>
      </c>
      <c r="C821" t="s">
        <v>3401</v>
      </c>
      <c r="D821" t="s">
        <v>3399</v>
      </c>
      <c r="E821">
        <v>100</v>
      </c>
      <c r="F821">
        <v>2021042</v>
      </c>
      <c r="G821" t="s">
        <v>3092</v>
      </c>
      <c r="H821">
        <v>2021010</v>
      </c>
      <c r="I821">
        <v>0</v>
      </c>
      <c r="J821" t="e">
        <v>#N/A</v>
      </c>
    </row>
    <row r="822" spans="1:10" x14ac:dyDescent="0.3">
      <c r="A822" t="s">
        <v>104</v>
      </c>
      <c r="B822" s="1">
        <v>44581</v>
      </c>
      <c r="C822" t="s">
        <v>3402</v>
      </c>
      <c r="D822" t="s">
        <v>3399</v>
      </c>
      <c r="E822">
        <v>100</v>
      </c>
      <c r="F822">
        <v>2022004</v>
      </c>
      <c r="G822" t="s">
        <v>3092</v>
      </c>
      <c r="H822">
        <v>2022001</v>
      </c>
      <c r="I822">
        <v>0</v>
      </c>
      <c r="J822">
        <v>5</v>
      </c>
    </row>
    <row r="823" spans="1:10" x14ac:dyDescent="0.3">
      <c r="A823" t="s">
        <v>275</v>
      </c>
      <c r="B823" s="1">
        <v>44425</v>
      </c>
      <c r="C823" t="s">
        <v>3403</v>
      </c>
      <c r="D823" t="s">
        <v>3399</v>
      </c>
      <c r="E823">
        <v>101</v>
      </c>
      <c r="F823">
        <v>2021034</v>
      </c>
      <c r="G823" t="s">
        <v>3092</v>
      </c>
      <c r="H823">
        <v>2021008</v>
      </c>
      <c r="I823">
        <v>0</v>
      </c>
      <c r="J823">
        <v>3</v>
      </c>
    </row>
    <row r="824" spans="1:10" x14ac:dyDescent="0.3">
      <c r="A824" t="s">
        <v>263</v>
      </c>
      <c r="B824" s="1">
        <v>44435</v>
      </c>
      <c r="C824" t="s">
        <v>3404</v>
      </c>
      <c r="D824" t="s">
        <v>3399</v>
      </c>
      <c r="E824">
        <v>101</v>
      </c>
      <c r="F824">
        <v>2021035</v>
      </c>
      <c r="G824" t="s">
        <v>3092</v>
      </c>
      <c r="H824">
        <v>2021008</v>
      </c>
      <c r="I824">
        <v>0</v>
      </c>
      <c r="J824">
        <v>10</v>
      </c>
    </row>
    <row r="825" spans="1:10" x14ac:dyDescent="0.3">
      <c r="A825" t="s">
        <v>224</v>
      </c>
      <c r="B825" s="1">
        <v>44473</v>
      </c>
      <c r="C825" t="s">
        <v>3405</v>
      </c>
      <c r="D825" t="s">
        <v>3399</v>
      </c>
      <c r="E825">
        <v>101</v>
      </c>
      <c r="F825">
        <v>2021041</v>
      </c>
      <c r="G825" t="s">
        <v>3092</v>
      </c>
      <c r="H825">
        <v>2021010</v>
      </c>
      <c r="I825">
        <v>0</v>
      </c>
      <c r="J825" t="e">
        <v>#N/A</v>
      </c>
    </row>
    <row r="826" spans="1:10" x14ac:dyDescent="0.3">
      <c r="A826" t="s">
        <v>77</v>
      </c>
      <c r="B826" s="1">
        <v>44613</v>
      </c>
      <c r="C826" t="s">
        <v>3406</v>
      </c>
      <c r="D826" t="s">
        <v>3407</v>
      </c>
      <c r="E826">
        <v>101</v>
      </c>
      <c r="F826">
        <v>2022009</v>
      </c>
      <c r="G826" t="s">
        <v>3092</v>
      </c>
      <c r="H826">
        <v>2022002</v>
      </c>
      <c r="I826">
        <v>0</v>
      </c>
      <c r="J826">
        <v>6</v>
      </c>
    </row>
    <row r="827" spans="1:10" x14ac:dyDescent="0.3">
      <c r="A827" t="s">
        <v>1034</v>
      </c>
      <c r="B827" s="1">
        <v>43733</v>
      </c>
      <c r="C827" t="s">
        <v>3408</v>
      </c>
      <c r="D827" t="s">
        <v>3409</v>
      </c>
      <c r="E827">
        <v>102</v>
      </c>
      <c r="F827">
        <v>2019039</v>
      </c>
      <c r="G827" t="s">
        <v>3092</v>
      </c>
      <c r="H827">
        <v>2019009</v>
      </c>
      <c r="I827">
        <v>0</v>
      </c>
      <c r="J827" t="e">
        <v>#N/A</v>
      </c>
    </row>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CBF12-B0AC-40AE-AE45-67491F43181F}">
  <dimension ref="A1:O29"/>
  <sheetViews>
    <sheetView topLeftCell="A85" workbookViewId="0">
      <selection activeCell="F93" sqref="F93"/>
    </sheetView>
  </sheetViews>
  <sheetFormatPr defaultRowHeight="14.4" x14ac:dyDescent="0.3"/>
  <sheetData>
    <row r="1" spans="1:15" x14ac:dyDescent="0.3">
      <c r="A1" t="s">
        <v>3410</v>
      </c>
      <c r="B1" t="s">
        <v>2096</v>
      </c>
      <c r="E1" t="s">
        <v>3424</v>
      </c>
      <c r="M1" t="s">
        <v>3411</v>
      </c>
    </row>
    <row r="2" spans="1:15" x14ac:dyDescent="0.3">
      <c r="A2" t="s">
        <v>2095</v>
      </c>
      <c r="B2" t="s">
        <v>2629</v>
      </c>
      <c r="C2" t="s">
        <v>3092</v>
      </c>
      <c r="D2" t="s">
        <v>2480</v>
      </c>
      <c r="F2" t="s">
        <v>2629</v>
      </c>
      <c r="G2" t="s">
        <v>3092</v>
      </c>
      <c r="H2" t="s">
        <v>2480</v>
      </c>
    </row>
    <row r="3" spans="1:15" x14ac:dyDescent="0.3">
      <c r="A3">
        <v>2020001</v>
      </c>
      <c r="B3">
        <v>8</v>
      </c>
      <c r="C3">
        <v>3</v>
      </c>
      <c r="D3">
        <v>2</v>
      </c>
      <c r="E3">
        <v>2020</v>
      </c>
      <c r="F3">
        <v>11</v>
      </c>
      <c r="G3">
        <v>6</v>
      </c>
      <c r="H3">
        <v>3</v>
      </c>
      <c r="M3" t="s">
        <v>2629</v>
      </c>
      <c r="N3" t="s">
        <v>3092</v>
      </c>
      <c r="O3" t="s">
        <v>2480</v>
      </c>
    </row>
    <row r="4" spans="1:15" x14ac:dyDescent="0.3">
      <c r="A4">
        <v>2020002</v>
      </c>
      <c r="B4">
        <v>3</v>
      </c>
      <c r="C4">
        <v>3</v>
      </c>
      <c r="D4">
        <v>1</v>
      </c>
      <c r="E4">
        <v>2021</v>
      </c>
      <c r="F4">
        <v>17</v>
      </c>
      <c r="G4">
        <v>12</v>
      </c>
      <c r="H4">
        <v>4</v>
      </c>
      <c r="L4" t="s">
        <v>3412</v>
      </c>
      <c r="M4">
        <v>7</v>
      </c>
      <c r="N4">
        <v>16</v>
      </c>
      <c r="O4">
        <v>6</v>
      </c>
    </row>
    <row r="5" spans="1:15" x14ac:dyDescent="0.3">
      <c r="A5">
        <v>2020003</v>
      </c>
      <c r="B5">
        <v>6</v>
      </c>
      <c r="C5">
        <v>4</v>
      </c>
      <c r="D5">
        <v>2</v>
      </c>
      <c r="E5">
        <v>2022</v>
      </c>
      <c r="F5">
        <v>16</v>
      </c>
      <c r="G5">
        <v>12</v>
      </c>
      <c r="H5">
        <v>3</v>
      </c>
      <c r="L5" t="s">
        <v>3413</v>
      </c>
      <c r="M5">
        <v>16</v>
      </c>
      <c r="N5">
        <v>11</v>
      </c>
      <c r="O5">
        <v>5</v>
      </c>
    </row>
    <row r="6" spans="1:15" x14ac:dyDescent="0.3">
      <c r="A6">
        <v>2020004</v>
      </c>
      <c r="B6">
        <v>9</v>
      </c>
      <c r="C6">
        <v>4</v>
      </c>
      <c r="D6">
        <v>1</v>
      </c>
      <c r="L6" t="s">
        <v>3414</v>
      </c>
      <c r="M6">
        <v>4</v>
      </c>
      <c r="N6">
        <v>7</v>
      </c>
      <c r="O6">
        <v>1</v>
      </c>
    </row>
    <row r="7" spans="1:15" x14ac:dyDescent="0.3">
      <c r="A7">
        <v>2020005</v>
      </c>
      <c r="B7">
        <v>7</v>
      </c>
      <c r="C7">
        <v>5</v>
      </c>
      <c r="D7">
        <v>2</v>
      </c>
      <c r="L7" t="s">
        <v>3415</v>
      </c>
      <c r="M7">
        <v>9</v>
      </c>
      <c r="N7">
        <v>8</v>
      </c>
      <c r="O7">
        <v>0</v>
      </c>
    </row>
    <row r="8" spans="1:15" x14ac:dyDescent="0.3">
      <c r="A8">
        <v>2020006</v>
      </c>
      <c r="B8">
        <v>10</v>
      </c>
      <c r="C8">
        <v>6</v>
      </c>
      <c r="D8">
        <v>5</v>
      </c>
      <c r="L8" t="s">
        <v>3416</v>
      </c>
      <c r="M8">
        <v>13</v>
      </c>
      <c r="N8">
        <v>7</v>
      </c>
      <c r="O8">
        <v>-1</v>
      </c>
    </row>
    <row r="9" spans="1:15" x14ac:dyDescent="0.3">
      <c r="A9">
        <v>2020007</v>
      </c>
      <c r="B9">
        <v>20</v>
      </c>
      <c r="C9">
        <v>9</v>
      </c>
      <c r="D9">
        <v>8</v>
      </c>
      <c r="L9" t="s">
        <v>3417</v>
      </c>
      <c r="M9">
        <v>9</v>
      </c>
      <c r="N9">
        <v>7</v>
      </c>
      <c r="O9">
        <v>3</v>
      </c>
    </row>
    <row r="10" spans="1:15" x14ac:dyDescent="0.3">
      <c r="A10">
        <v>2020008</v>
      </c>
      <c r="B10">
        <v>10</v>
      </c>
      <c r="C10">
        <v>11</v>
      </c>
      <c r="D10">
        <v>6</v>
      </c>
      <c r="L10" t="s">
        <v>3418</v>
      </c>
      <c r="M10">
        <v>-10</v>
      </c>
      <c r="N10">
        <v>3</v>
      </c>
      <c r="O10">
        <v>-6</v>
      </c>
    </row>
    <row r="11" spans="1:15" x14ac:dyDescent="0.3">
      <c r="A11">
        <v>2020009</v>
      </c>
      <c r="B11">
        <v>8</v>
      </c>
      <c r="C11">
        <v>12</v>
      </c>
      <c r="D11">
        <v>3</v>
      </c>
      <c r="L11" t="s">
        <v>3419</v>
      </c>
      <c r="M11">
        <v>10</v>
      </c>
      <c r="N11">
        <v>4</v>
      </c>
      <c r="O11">
        <v>-3</v>
      </c>
    </row>
    <row r="12" spans="1:15" x14ac:dyDescent="0.3">
      <c r="A12">
        <v>2020010</v>
      </c>
      <c r="B12">
        <v>17</v>
      </c>
      <c r="C12">
        <v>4</v>
      </c>
      <c r="D12">
        <v>3</v>
      </c>
      <c r="L12" t="s">
        <v>3420</v>
      </c>
      <c r="M12">
        <v>8</v>
      </c>
      <c r="N12">
        <v>-3</v>
      </c>
      <c r="O12">
        <v>-1</v>
      </c>
    </row>
    <row r="13" spans="1:15" x14ac:dyDescent="0.3">
      <c r="A13">
        <v>2020011</v>
      </c>
      <c r="B13">
        <v>14</v>
      </c>
      <c r="C13">
        <v>11</v>
      </c>
      <c r="D13">
        <v>4</v>
      </c>
      <c r="L13" t="s">
        <v>3421</v>
      </c>
      <c r="M13">
        <v>2</v>
      </c>
      <c r="N13">
        <v>9</v>
      </c>
      <c r="O13">
        <v>3</v>
      </c>
    </row>
    <row r="14" spans="1:15" x14ac:dyDescent="0.3">
      <c r="A14">
        <v>2020012</v>
      </c>
      <c r="B14">
        <v>18</v>
      </c>
      <c r="C14">
        <v>4</v>
      </c>
      <c r="D14">
        <v>3</v>
      </c>
      <c r="L14" t="s">
        <v>3422</v>
      </c>
      <c r="M14">
        <v>0</v>
      </c>
      <c r="N14">
        <v>-3</v>
      </c>
      <c r="O14">
        <v>0</v>
      </c>
    </row>
    <row r="15" spans="1:15" x14ac:dyDescent="0.3">
      <c r="A15">
        <v>2021001</v>
      </c>
      <c r="B15">
        <v>15</v>
      </c>
      <c r="C15">
        <v>19</v>
      </c>
      <c r="D15">
        <v>8</v>
      </c>
      <c r="L15" t="s">
        <v>3423</v>
      </c>
      <c r="M15">
        <v>0</v>
      </c>
      <c r="N15">
        <v>5</v>
      </c>
      <c r="O15">
        <v>3</v>
      </c>
    </row>
    <row r="16" spans="1:15" x14ac:dyDescent="0.3">
      <c r="A16">
        <v>2021002</v>
      </c>
      <c r="B16">
        <v>19</v>
      </c>
      <c r="C16">
        <v>14</v>
      </c>
      <c r="D16">
        <v>6</v>
      </c>
    </row>
    <row r="17" spans="1:4" x14ac:dyDescent="0.3">
      <c r="A17">
        <v>2021003</v>
      </c>
      <c r="B17">
        <v>10</v>
      </c>
      <c r="C17">
        <v>11</v>
      </c>
      <c r="D17">
        <v>3</v>
      </c>
    </row>
    <row r="18" spans="1:4" x14ac:dyDescent="0.3">
      <c r="A18">
        <v>2021004</v>
      </c>
      <c r="B18">
        <v>18</v>
      </c>
      <c r="C18">
        <v>12</v>
      </c>
      <c r="D18">
        <v>1</v>
      </c>
    </row>
    <row r="19" spans="1:4" x14ac:dyDescent="0.3">
      <c r="A19">
        <v>2021005</v>
      </c>
      <c r="B19">
        <v>20</v>
      </c>
      <c r="C19">
        <v>12</v>
      </c>
      <c r="D19">
        <v>1</v>
      </c>
    </row>
    <row r="20" spans="1:4" x14ac:dyDescent="0.3">
      <c r="A20">
        <v>2021006</v>
      </c>
      <c r="B20">
        <v>19</v>
      </c>
      <c r="C20">
        <v>13</v>
      </c>
      <c r="D20">
        <v>8</v>
      </c>
    </row>
    <row r="21" spans="1:4" x14ac:dyDescent="0.3">
      <c r="A21">
        <v>2021007</v>
      </c>
      <c r="B21">
        <v>10</v>
      </c>
      <c r="C21">
        <v>12</v>
      </c>
      <c r="D21">
        <v>2</v>
      </c>
    </row>
    <row r="22" spans="1:4" x14ac:dyDescent="0.3">
      <c r="A22">
        <v>2021008</v>
      </c>
      <c r="B22">
        <v>20</v>
      </c>
      <c r="C22">
        <v>15</v>
      </c>
      <c r="D22">
        <v>3</v>
      </c>
    </row>
    <row r="23" spans="1:4" x14ac:dyDescent="0.3">
      <c r="A23">
        <v>2021009</v>
      </c>
      <c r="B23">
        <v>16</v>
      </c>
      <c r="C23">
        <v>9</v>
      </c>
      <c r="D23">
        <v>2</v>
      </c>
    </row>
    <row r="24" spans="1:4" x14ac:dyDescent="0.3">
      <c r="A24">
        <v>2021010</v>
      </c>
      <c r="B24">
        <v>19</v>
      </c>
      <c r="C24">
        <v>13</v>
      </c>
      <c r="D24">
        <v>6</v>
      </c>
    </row>
    <row r="25" spans="1:4" x14ac:dyDescent="0.3">
      <c r="A25">
        <v>2021011</v>
      </c>
      <c r="B25">
        <v>14</v>
      </c>
      <c r="C25">
        <v>8</v>
      </c>
      <c r="D25">
        <v>4</v>
      </c>
    </row>
    <row r="26" spans="1:4" x14ac:dyDescent="0.3">
      <c r="A26">
        <v>2021012</v>
      </c>
      <c r="B26">
        <v>18</v>
      </c>
      <c r="C26">
        <v>9</v>
      </c>
      <c r="D26">
        <v>6</v>
      </c>
    </row>
    <row r="27" spans="1:4" x14ac:dyDescent="0.3">
      <c r="A27">
        <v>2022001</v>
      </c>
      <c r="B27">
        <v>23</v>
      </c>
      <c r="C27">
        <v>15</v>
      </c>
      <c r="D27">
        <v>3</v>
      </c>
    </row>
    <row r="28" spans="1:4" x14ac:dyDescent="0.3">
      <c r="A28">
        <v>2022002</v>
      </c>
      <c r="B28">
        <v>12</v>
      </c>
      <c r="C28">
        <v>11</v>
      </c>
      <c r="D28">
        <v>3</v>
      </c>
    </row>
    <row r="29" spans="1:4" x14ac:dyDescent="0.3">
      <c r="A29">
        <v>2022003</v>
      </c>
      <c r="B29">
        <v>14</v>
      </c>
      <c r="C29">
        <v>11</v>
      </c>
      <c r="D29">
        <v>4</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6E2D6-A085-4F5D-81DD-9B09F924F9B9}">
  <dimension ref="A1:E28"/>
  <sheetViews>
    <sheetView workbookViewId="0">
      <selection activeCell="E9" sqref="E9"/>
    </sheetView>
  </sheetViews>
  <sheetFormatPr defaultRowHeight="14.4" x14ac:dyDescent="0.3"/>
  <sheetData>
    <row r="1" spans="1:5" x14ac:dyDescent="0.3">
      <c r="A1" t="s">
        <v>2095</v>
      </c>
      <c r="B1" t="s">
        <v>3425</v>
      </c>
    </row>
    <row r="2" spans="1:5" x14ac:dyDescent="0.3">
      <c r="A2">
        <v>2020001</v>
      </c>
      <c r="B2">
        <v>57</v>
      </c>
    </row>
    <row r="3" spans="1:5" x14ac:dyDescent="0.3">
      <c r="A3">
        <v>2020002</v>
      </c>
      <c r="B3">
        <v>20</v>
      </c>
      <c r="D3">
        <v>2020</v>
      </c>
      <c r="E3">
        <v>98</v>
      </c>
    </row>
    <row r="4" spans="1:5" x14ac:dyDescent="0.3">
      <c r="A4">
        <v>2020003</v>
      </c>
      <c r="B4">
        <v>43</v>
      </c>
      <c r="D4">
        <v>2021</v>
      </c>
      <c r="E4">
        <v>144</v>
      </c>
    </row>
    <row r="5" spans="1:5" x14ac:dyDescent="0.3">
      <c r="A5">
        <v>2020004</v>
      </c>
      <c r="B5">
        <v>31</v>
      </c>
      <c r="D5">
        <v>2022</v>
      </c>
      <c r="E5">
        <v>120</v>
      </c>
    </row>
    <row r="6" spans="1:5" x14ac:dyDescent="0.3">
      <c r="A6">
        <v>2020005</v>
      </c>
      <c r="B6">
        <v>37</v>
      </c>
    </row>
    <row r="7" spans="1:5" x14ac:dyDescent="0.3">
      <c r="A7">
        <v>2020006</v>
      </c>
      <c r="B7">
        <v>158</v>
      </c>
    </row>
    <row r="8" spans="1:5" x14ac:dyDescent="0.3">
      <c r="A8">
        <v>2020007</v>
      </c>
      <c r="B8">
        <v>215</v>
      </c>
    </row>
    <row r="9" spans="1:5" x14ac:dyDescent="0.3">
      <c r="A9">
        <v>2020008</v>
      </c>
      <c r="B9">
        <v>159</v>
      </c>
    </row>
    <row r="10" spans="1:5" x14ac:dyDescent="0.3">
      <c r="A10">
        <v>2020009</v>
      </c>
      <c r="B10">
        <v>63</v>
      </c>
    </row>
    <row r="11" spans="1:5" x14ac:dyDescent="0.3">
      <c r="A11">
        <v>2020010</v>
      </c>
      <c r="B11">
        <v>124</v>
      </c>
    </row>
    <row r="12" spans="1:5" x14ac:dyDescent="0.3">
      <c r="A12">
        <v>2020011</v>
      </c>
      <c r="B12">
        <v>136</v>
      </c>
    </row>
    <row r="13" spans="1:5" x14ac:dyDescent="0.3">
      <c r="A13">
        <v>2020012</v>
      </c>
      <c r="B13">
        <v>135</v>
      </c>
    </row>
    <row r="14" spans="1:5" x14ac:dyDescent="0.3">
      <c r="A14">
        <v>2021001</v>
      </c>
      <c r="B14">
        <v>184</v>
      </c>
    </row>
    <row r="15" spans="1:5" x14ac:dyDescent="0.3">
      <c r="A15">
        <v>2021002</v>
      </c>
      <c r="B15">
        <v>219</v>
      </c>
    </row>
    <row r="16" spans="1:5" x14ac:dyDescent="0.3">
      <c r="A16">
        <v>2021003</v>
      </c>
      <c r="B16">
        <v>111</v>
      </c>
    </row>
    <row r="17" spans="1:2" x14ac:dyDescent="0.3">
      <c r="A17">
        <v>2021004</v>
      </c>
      <c r="B17">
        <v>67</v>
      </c>
    </row>
    <row r="18" spans="1:2" x14ac:dyDescent="0.3">
      <c r="A18">
        <v>2021005</v>
      </c>
      <c r="B18">
        <v>71</v>
      </c>
    </row>
    <row r="19" spans="1:2" x14ac:dyDescent="0.3">
      <c r="A19">
        <v>2021006</v>
      </c>
      <c r="B19">
        <v>247</v>
      </c>
    </row>
    <row r="20" spans="1:2" x14ac:dyDescent="0.3">
      <c r="A20">
        <v>2021007</v>
      </c>
      <c r="B20">
        <v>85</v>
      </c>
    </row>
    <row r="21" spans="1:2" x14ac:dyDescent="0.3">
      <c r="A21">
        <v>2021008</v>
      </c>
      <c r="B21">
        <v>132</v>
      </c>
    </row>
    <row r="22" spans="1:2" x14ac:dyDescent="0.3">
      <c r="A22">
        <v>2021009</v>
      </c>
      <c r="B22">
        <v>83</v>
      </c>
    </row>
    <row r="23" spans="1:2" x14ac:dyDescent="0.3">
      <c r="A23">
        <v>2021010</v>
      </c>
      <c r="B23">
        <v>221</v>
      </c>
    </row>
    <row r="24" spans="1:2" x14ac:dyDescent="0.3">
      <c r="A24">
        <v>2021011</v>
      </c>
      <c r="B24">
        <v>136</v>
      </c>
    </row>
    <row r="25" spans="1:2" x14ac:dyDescent="0.3">
      <c r="A25">
        <v>2021012</v>
      </c>
      <c r="B25">
        <v>166</v>
      </c>
    </row>
    <row r="26" spans="1:2" x14ac:dyDescent="0.3">
      <c r="A26">
        <v>2022001</v>
      </c>
      <c r="B26">
        <v>140</v>
      </c>
    </row>
    <row r="27" spans="1:2" x14ac:dyDescent="0.3">
      <c r="A27">
        <v>2022002</v>
      </c>
      <c r="B27">
        <v>96</v>
      </c>
    </row>
    <row r="28" spans="1:2" x14ac:dyDescent="0.3">
      <c r="A28">
        <v>2022003</v>
      </c>
      <c r="B28">
        <v>123</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DA01C-B485-45D4-B8FE-CE8645D75EEC}">
  <dimension ref="A1:B148"/>
  <sheetViews>
    <sheetView topLeftCell="A4" workbookViewId="0">
      <selection activeCell="E2" sqref="E2"/>
    </sheetView>
  </sheetViews>
  <sheetFormatPr defaultRowHeight="14.4" x14ac:dyDescent="0.3"/>
  <sheetData>
    <row r="1" spans="1:2" x14ac:dyDescent="0.3">
      <c r="A1" t="s">
        <v>2475</v>
      </c>
      <c r="B1" t="s">
        <v>3426</v>
      </c>
    </row>
    <row r="2" spans="1:2" x14ac:dyDescent="0.3">
      <c r="A2">
        <v>2019024</v>
      </c>
      <c r="B2">
        <v>1</v>
      </c>
    </row>
    <row r="3" spans="1:2" x14ac:dyDescent="0.3">
      <c r="A3">
        <v>2019034</v>
      </c>
      <c r="B3">
        <v>1</v>
      </c>
    </row>
    <row r="4" spans="1:2" x14ac:dyDescent="0.3">
      <c r="A4">
        <v>2019036</v>
      </c>
      <c r="B4">
        <v>2</v>
      </c>
    </row>
    <row r="5" spans="1:2" x14ac:dyDescent="0.3">
      <c r="A5">
        <v>2019038</v>
      </c>
      <c r="B5">
        <v>1</v>
      </c>
    </row>
    <row r="6" spans="1:2" x14ac:dyDescent="0.3">
      <c r="A6">
        <v>2019039</v>
      </c>
      <c r="B6">
        <v>2</v>
      </c>
    </row>
    <row r="7" spans="1:2" x14ac:dyDescent="0.3">
      <c r="A7">
        <v>2019041</v>
      </c>
      <c r="B7">
        <v>3</v>
      </c>
    </row>
    <row r="8" spans="1:2" x14ac:dyDescent="0.3">
      <c r="A8">
        <v>2019042</v>
      </c>
      <c r="B8">
        <v>1</v>
      </c>
    </row>
    <row r="9" spans="1:2" x14ac:dyDescent="0.3">
      <c r="A9">
        <v>2019044</v>
      </c>
      <c r="B9">
        <v>2</v>
      </c>
    </row>
    <row r="10" spans="1:2" x14ac:dyDescent="0.3">
      <c r="A10">
        <v>2019045</v>
      </c>
      <c r="B10">
        <v>5</v>
      </c>
    </row>
    <row r="11" spans="1:2" x14ac:dyDescent="0.3">
      <c r="A11">
        <v>2019046</v>
      </c>
      <c r="B11">
        <v>2</v>
      </c>
    </row>
    <row r="12" spans="1:2" x14ac:dyDescent="0.3">
      <c r="A12">
        <v>2019047</v>
      </c>
      <c r="B12">
        <v>1</v>
      </c>
    </row>
    <row r="13" spans="1:2" x14ac:dyDescent="0.3">
      <c r="A13">
        <v>2019049</v>
      </c>
      <c r="B13">
        <v>4</v>
      </c>
    </row>
    <row r="14" spans="1:2" x14ac:dyDescent="0.3">
      <c r="A14">
        <v>2019050</v>
      </c>
      <c r="B14">
        <v>2</v>
      </c>
    </row>
    <row r="15" spans="1:2" x14ac:dyDescent="0.3">
      <c r="A15">
        <v>2019051</v>
      </c>
      <c r="B15">
        <v>2</v>
      </c>
    </row>
    <row r="16" spans="1:2" x14ac:dyDescent="0.3">
      <c r="A16">
        <v>2019052</v>
      </c>
      <c r="B16">
        <v>3</v>
      </c>
    </row>
    <row r="17" spans="1:2" x14ac:dyDescent="0.3">
      <c r="A17">
        <v>2019053</v>
      </c>
      <c r="B17">
        <v>3</v>
      </c>
    </row>
    <row r="18" spans="1:2" x14ac:dyDescent="0.3">
      <c r="A18">
        <v>2020001</v>
      </c>
      <c r="B18">
        <v>3</v>
      </c>
    </row>
    <row r="19" spans="1:2" x14ac:dyDescent="0.3">
      <c r="A19">
        <v>2020002</v>
      </c>
      <c r="B19">
        <v>4</v>
      </c>
    </row>
    <row r="20" spans="1:2" x14ac:dyDescent="0.3">
      <c r="A20">
        <v>2020003</v>
      </c>
      <c r="B20">
        <v>1</v>
      </c>
    </row>
    <row r="21" spans="1:2" x14ac:dyDescent="0.3">
      <c r="A21">
        <v>2020004</v>
      </c>
      <c r="B21">
        <v>3</v>
      </c>
    </row>
    <row r="22" spans="1:2" x14ac:dyDescent="0.3">
      <c r="A22">
        <v>2020005</v>
      </c>
      <c r="B22">
        <v>3</v>
      </c>
    </row>
    <row r="23" spans="1:2" x14ac:dyDescent="0.3">
      <c r="A23">
        <v>2020006</v>
      </c>
      <c r="B23">
        <v>2</v>
      </c>
    </row>
    <row r="24" spans="1:2" x14ac:dyDescent="0.3">
      <c r="A24">
        <v>2020007</v>
      </c>
      <c r="B24">
        <v>3</v>
      </c>
    </row>
    <row r="25" spans="1:2" x14ac:dyDescent="0.3">
      <c r="A25">
        <v>2020008</v>
      </c>
      <c r="B25">
        <v>1</v>
      </c>
    </row>
    <row r="26" spans="1:2" x14ac:dyDescent="0.3">
      <c r="A26">
        <v>2020010</v>
      </c>
      <c r="B26">
        <v>3</v>
      </c>
    </row>
    <row r="27" spans="1:2" x14ac:dyDescent="0.3">
      <c r="A27">
        <v>2020011</v>
      </c>
      <c r="B27">
        <v>2</v>
      </c>
    </row>
    <row r="28" spans="1:2" x14ac:dyDescent="0.3">
      <c r="A28">
        <v>2020012</v>
      </c>
      <c r="B28">
        <v>3</v>
      </c>
    </row>
    <row r="29" spans="1:2" x14ac:dyDescent="0.3">
      <c r="A29">
        <v>2020013</v>
      </c>
      <c r="B29">
        <v>2</v>
      </c>
    </row>
    <row r="30" spans="1:2" x14ac:dyDescent="0.3">
      <c r="A30">
        <v>2020014</v>
      </c>
      <c r="B30">
        <v>3</v>
      </c>
    </row>
    <row r="31" spans="1:2" x14ac:dyDescent="0.3">
      <c r="A31">
        <v>2020015</v>
      </c>
      <c r="B31">
        <v>1</v>
      </c>
    </row>
    <row r="32" spans="1:2" x14ac:dyDescent="0.3">
      <c r="A32">
        <v>2020016</v>
      </c>
      <c r="B32">
        <v>1</v>
      </c>
    </row>
    <row r="33" spans="1:2" x14ac:dyDescent="0.3">
      <c r="A33">
        <v>2020017</v>
      </c>
      <c r="B33">
        <v>5</v>
      </c>
    </row>
    <row r="34" spans="1:2" x14ac:dyDescent="0.3">
      <c r="A34">
        <v>2020018</v>
      </c>
      <c r="B34">
        <v>8</v>
      </c>
    </row>
    <row r="35" spans="1:2" x14ac:dyDescent="0.3">
      <c r="A35">
        <v>2020020</v>
      </c>
      <c r="B35">
        <v>2</v>
      </c>
    </row>
    <row r="36" spans="1:2" x14ac:dyDescent="0.3">
      <c r="A36">
        <v>2020021</v>
      </c>
      <c r="B36">
        <v>5</v>
      </c>
    </row>
    <row r="37" spans="1:2" x14ac:dyDescent="0.3">
      <c r="A37">
        <v>2020022</v>
      </c>
      <c r="B37">
        <v>5</v>
      </c>
    </row>
    <row r="38" spans="1:2" x14ac:dyDescent="0.3">
      <c r="A38">
        <v>2020023</v>
      </c>
      <c r="B38">
        <v>1</v>
      </c>
    </row>
    <row r="39" spans="1:2" x14ac:dyDescent="0.3">
      <c r="A39">
        <v>2020024</v>
      </c>
      <c r="B39">
        <v>6</v>
      </c>
    </row>
    <row r="40" spans="1:2" x14ac:dyDescent="0.3">
      <c r="A40">
        <v>2020025</v>
      </c>
      <c r="B40">
        <v>5</v>
      </c>
    </row>
    <row r="41" spans="1:2" x14ac:dyDescent="0.3">
      <c r="A41">
        <v>2020026</v>
      </c>
      <c r="B41">
        <v>7</v>
      </c>
    </row>
    <row r="42" spans="1:2" x14ac:dyDescent="0.3">
      <c r="A42">
        <v>2020027</v>
      </c>
      <c r="B42">
        <v>8</v>
      </c>
    </row>
    <row r="43" spans="1:2" x14ac:dyDescent="0.3">
      <c r="A43">
        <v>2020028</v>
      </c>
      <c r="B43">
        <v>7</v>
      </c>
    </row>
    <row r="44" spans="1:2" x14ac:dyDescent="0.3">
      <c r="A44">
        <v>2020029</v>
      </c>
      <c r="B44">
        <v>13</v>
      </c>
    </row>
    <row r="45" spans="1:2" x14ac:dyDescent="0.3">
      <c r="A45">
        <v>2020030</v>
      </c>
      <c r="B45">
        <v>6</v>
      </c>
    </row>
    <row r="46" spans="1:2" x14ac:dyDescent="0.3">
      <c r="A46">
        <v>2020031</v>
      </c>
      <c r="B46">
        <v>6</v>
      </c>
    </row>
    <row r="47" spans="1:2" x14ac:dyDescent="0.3">
      <c r="A47">
        <v>2020032</v>
      </c>
      <c r="B47">
        <v>3</v>
      </c>
    </row>
    <row r="48" spans="1:2" x14ac:dyDescent="0.3">
      <c r="A48">
        <v>2020033</v>
      </c>
      <c r="B48">
        <v>11</v>
      </c>
    </row>
    <row r="49" spans="1:2" x14ac:dyDescent="0.3">
      <c r="A49">
        <v>2020034</v>
      </c>
      <c r="B49">
        <v>4</v>
      </c>
    </row>
    <row r="50" spans="1:2" x14ac:dyDescent="0.3">
      <c r="A50">
        <v>2020035</v>
      </c>
      <c r="B50">
        <v>8</v>
      </c>
    </row>
    <row r="51" spans="1:2" x14ac:dyDescent="0.3">
      <c r="A51">
        <v>2020036</v>
      </c>
      <c r="B51">
        <v>5</v>
      </c>
    </row>
    <row r="52" spans="1:2" x14ac:dyDescent="0.3">
      <c r="A52">
        <v>2020037</v>
      </c>
      <c r="B52">
        <v>4</v>
      </c>
    </row>
    <row r="53" spans="1:2" x14ac:dyDescent="0.3">
      <c r="A53">
        <v>2020038</v>
      </c>
      <c r="B53">
        <v>3</v>
      </c>
    </row>
    <row r="54" spans="1:2" x14ac:dyDescent="0.3">
      <c r="A54">
        <v>2020039</v>
      </c>
      <c r="B54">
        <v>7</v>
      </c>
    </row>
    <row r="55" spans="1:2" x14ac:dyDescent="0.3">
      <c r="A55">
        <v>2020040</v>
      </c>
      <c r="B55">
        <v>7</v>
      </c>
    </row>
    <row r="56" spans="1:2" x14ac:dyDescent="0.3">
      <c r="A56">
        <v>2020041</v>
      </c>
      <c r="B56">
        <v>5</v>
      </c>
    </row>
    <row r="57" spans="1:2" x14ac:dyDescent="0.3">
      <c r="A57">
        <v>2020042</v>
      </c>
      <c r="B57">
        <v>8</v>
      </c>
    </row>
    <row r="58" spans="1:2" x14ac:dyDescent="0.3">
      <c r="A58">
        <v>2020043</v>
      </c>
      <c r="B58">
        <v>5</v>
      </c>
    </row>
    <row r="59" spans="1:2" x14ac:dyDescent="0.3">
      <c r="A59">
        <v>2020044</v>
      </c>
      <c r="B59">
        <v>3</v>
      </c>
    </row>
    <row r="60" spans="1:2" x14ac:dyDescent="0.3">
      <c r="A60">
        <v>2020045</v>
      </c>
      <c r="B60">
        <v>6</v>
      </c>
    </row>
    <row r="61" spans="1:2" x14ac:dyDescent="0.3">
      <c r="A61">
        <v>2020046</v>
      </c>
      <c r="B61">
        <v>5</v>
      </c>
    </row>
    <row r="62" spans="1:2" x14ac:dyDescent="0.3">
      <c r="A62">
        <v>2020047</v>
      </c>
      <c r="B62">
        <v>4</v>
      </c>
    </row>
    <row r="63" spans="1:2" x14ac:dyDescent="0.3">
      <c r="A63">
        <v>2020048</v>
      </c>
      <c r="B63">
        <v>11</v>
      </c>
    </row>
    <row r="64" spans="1:2" x14ac:dyDescent="0.3">
      <c r="A64">
        <v>2020049</v>
      </c>
      <c r="B64">
        <v>6</v>
      </c>
    </row>
    <row r="65" spans="1:2" x14ac:dyDescent="0.3">
      <c r="A65">
        <v>2020050</v>
      </c>
      <c r="B65">
        <v>1</v>
      </c>
    </row>
    <row r="66" spans="1:2" x14ac:dyDescent="0.3">
      <c r="A66">
        <v>2020051</v>
      </c>
      <c r="B66">
        <v>3</v>
      </c>
    </row>
    <row r="67" spans="1:2" x14ac:dyDescent="0.3">
      <c r="A67">
        <v>2020052</v>
      </c>
      <c r="B67">
        <v>10</v>
      </c>
    </row>
    <row r="68" spans="1:2" x14ac:dyDescent="0.3">
      <c r="A68">
        <v>2020053</v>
      </c>
      <c r="B68">
        <v>8</v>
      </c>
    </row>
    <row r="69" spans="1:2" x14ac:dyDescent="0.3">
      <c r="A69">
        <v>2021002</v>
      </c>
      <c r="B69">
        <v>12</v>
      </c>
    </row>
    <row r="70" spans="1:2" x14ac:dyDescent="0.3">
      <c r="A70">
        <v>2021003</v>
      </c>
      <c r="B70">
        <v>14</v>
      </c>
    </row>
    <row r="71" spans="1:2" x14ac:dyDescent="0.3">
      <c r="A71">
        <v>2021004</v>
      </c>
      <c r="B71">
        <v>6</v>
      </c>
    </row>
    <row r="72" spans="1:2" x14ac:dyDescent="0.3">
      <c r="A72">
        <v>2021005</v>
      </c>
      <c r="B72">
        <v>9</v>
      </c>
    </row>
    <row r="73" spans="1:2" x14ac:dyDescent="0.3">
      <c r="A73">
        <v>2021006</v>
      </c>
      <c r="B73">
        <v>9</v>
      </c>
    </row>
    <row r="74" spans="1:2" x14ac:dyDescent="0.3">
      <c r="A74">
        <v>2021007</v>
      </c>
      <c r="B74">
        <v>7</v>
      </c>
    </row>
    <row r="75" spans="1:2" x14ac:dyDescent="0.3">
      <c r="A75">
        <v>2021008</v>
      </c>
      <c r="B75">
        <v>8</v>
      </c>
    </row>
    <row r="76" spans="1:2" x14ac:dyDescent="0.3">
      <c r="A76">
        <v>2021009</v>
      </c>
      <c r="B76">
        <v>13</v>
      </c>
    </row>
    <row r="77" spans="1:2" x14ac:dyDescent="0.3">
      <c r="A77">
        <v>2021010</v>
      </c>
      <c r="B77">
        <v>5</v>
      </c>
    </row>
    <row r="78" spans="1:2" x14ac:dyDescent="0.3">
      <c r="A78">
        <v>2021011</v>
      </c>
      <c r="B78">
        <v>8</v>
      </c>
    </row>
    <row r="79" spans="1:2" x14ac:dyDescent="0.3">
      <c r="A79">
        <v>2021012</v>
      </c>
      <c r="B79">
        <v>8</v>
      </c>
    </row>
    <row r="80" spans="1:2" x14ac:dyDescent="0.3">
      <c r="A80">
        <v>2021013</v>
      </c>
      <c r="B80">
        <v>5</v>
      </c>
    </row>
    <row r="81" spans="1:2" x14ac:dyDescent="0.3">
      <c r="A81">
        <v>2021014</v>
      </c>
      <c r="B81">
        <v>3</v>
      </c>
    </row>
    <row r="82" spans="1:2" x14ac:dyDescent="0.3">
      <c r="A82">
        <v>2021015</v>
      </c>
      <c r="B82">
        <v>9</v>
      </c>
    </row>
    <row r="83" spans="1:2" x14ac:dyDescent="0.3">
      <c r="A83">
        <v>2021016</v>
      </c>
      <c r="B83">
        <v>9</v>
      </c>
    </row>
    <row r="84" spans="1:2" x14ac:dyDescent="0.3">
      <c r="A84">
        <v>2021017</v>
      </c>
      <c r="B84">
        <v>6</v>
      </c>
    </row>
    <row r="85" spans="1:2" x14ac:dyDescent="0.3">
      <c r="A85">
        <v>2021018</v>
      </c>
      <c r="B85">
        <v>8</v>
      </c>
    </row>
    <row r="86" spans="1:2" x14ac:dyDescent="0.3">
      <c r="A86">
        <v>2021019</v>
      </c>
      <c r="B86">
        <v>6</v>
      </c>
    </row>
    <row r="87" spans="1:2" x14ac:dyDescent="0.3">
      <c r="A87">
        <v>2021020</v>
      </c>
      <c r="B87">
        <v>8</v>
      </c>
    </row>
    <row r="88" spans="1:2" x14ac:dyDescent="0.3">
      <c r="A88">
        <v>2021021</v>
      </c>
      <c r="B88">
        <v>3</v>
      </c>
    </row>
    <row r="89" spans="1:2" x14ac:dyDescent="0.3">
      <c r="A89">
        <v>2021022</v>
      </c>
      <c r="B89">
        <v>11</v>
      </c>
    </row>
    <row r="90" spans="1:2" x14ac:dyDescent="0.3">
      <c r="A90">
        <v>2021023</v>
      </c>
      <c r="B90">
        <v>8</v>
      </c>
    </row>
    <row r="91" spans="1:2" x14ac:dyDescent="0.3">
      <c r="A91">
        <v>2021024</v>
      </c>
      <c r="B91">
        <v>6</v>
      </c>
    </row>
    <row r="92" spans="1:2" x14ac:dyDescent="0.3">
      <c r="A92">
        <v>2021025</v>
      </c>
      <c r="B92">
        <v>8</v>
      </c>
    </row>
    <row r="93" spans="1:2" x14ac:dyDescent="0.3">
      <c r="A93">
        <v>2021026</v>
      </c>
      <c r="B93">
        <v>13</v>
      </c>
    </row>
    <row r="94" spans="1:2" x14ac:dyDescent="0.3">
      <c r="A94">
        <v>2021027</v>
      </c>
      <c r="B94">
        <v>6</v>
      </c>
    </row>
    <row r="95" spans="1:2" x14ac:dyDescent="0.3">
      <c r="A95">
        <v>2021028</v>
      </c>
      <c r="B95">
        <v>5</v>
      </c>
    </row>
    <row r="96" spans="1:2" x14ac:dyDescent="0.3">
      <c r="A96">
        <v>2021029</v>
      </c>
      <c r="B96">
        <v>8</v>
      </c>
    </row>
    <row r="97" spans="1:2" x14ac:dyDescent="0.3">
      <c r="A97">
        <v>2021030</v>
      </c>
      <c r="B97">
        <v>4</v>
      </c>
    </row>
    <row r="98" spans="1:2" x14ac:dyDescent="0.3">
      <c r="A98">
        <v>2021031</v>
      </c>
      <c r="B98">
        <v>6</v>
      </c>
    </row>
    <row r="99" spans="1:2" x14ac:dyDescent="0.3">
      <c r="A99">
        <v>2021032</v>
      </c>
      <c r="B99">
        <v>7</v>
      </c>
    </row>
    <row r="100" spans="1:2" x14ac:dyDescent="0.3">
      <c r="A100">
        <v>2021033</v>
      </c>
      <c r="B100">
        <v>8</v>
      </c>
    </row>
    <row r="101" spans="1:2" x14ac:dyDescent="0.3">
      <c r="A101">
        <v>2021034</v>
      </c>
      <c r="B101">
        <v>10</v>
      </c>
    </row>
    <row r="102" spans="1:2" x14ac:dyDescent="0.3">
      <c r="A102">
        <v>2021035</v>
      </c>
      <c r="B102">
        <v>7</v>
      </c>
    </row>
    <row r="103" spans="1:2" x14ac:dyDescent="0.3">
      <c r="A103">
        <v>2021036</v>
      </c>
      <c r="B103">
        <v>11</v>
      </c>
    </row>
    <row r="104" spans="1:2" x14ac:dyDescent="0.3">
      <c r="A104">
        <v>2021037</v>
      </c>
      <c r="B104">
        <v>4</v>
      </c>
    </row>
    <row r="105" spans="1:2" x14ac:dyDescent="0.3">
      <c r="A105">
        <v>2021038</v>
      </c>
      <c r="B105">
        <v>7</v>
      </c>
    </row>
    <row r="106" spans="1:2" x14ac:dyDescent="0.3">
      <c r="A106">
        <v>2021039</v>
      </c>
      <c r="B106">
        <v>7</v>
      </c>
    </row>
    <row r="107" spans="1:2" x14ac:dyDescent="0.3">
      <c r="A107">
        <v>2021040</v>
      </c>
      <c r="B107">
        <v>7</v>
      </c>
    </row>
    <row r="108" spans="1:2" x14ac:dyDescent="0.3">
      <c r="A108">
        <v>2021041</v>
      </c>
      <c r="B108">
        <v>8</v>
      </c>
    </row>
    <row r="109" spans="1:2" x14ac:dyDescent="0.3">
      <c r="A109">
        <v>2021042</v>
      </c>
      <c r="B109">
        <v>12</v>
      </c>
    </row>
    <row r="110" spans="1:2" x14ac:dyDescent="0.3">
      <c r="A110">
        <v>2021043</v>
      </c>
      <c r="B110">
        <v>9</v>
      </c>
    </row>
    <row r="111" spans="1:2" x14ac:dyDescent="0.3">
      <c r="A111">
        <v>2021044</v>
      </c>
      <c r="B111">
        <v>4</v>
      </c>
    </row>
    <row r="112" spans="1:2" x14ac:dyDescent="0.3">
      <c r="A112">
        <v>2021045</v>
      </c>
      <c r="B112">
        <v>7</v>
      </c>
    </row>
    <row r="113" spans="1:2" x14ac:dyDescent="0.3">
      <c r="A113">
        <v>2021046</v>
      </c>
      <c r="B113">
        <v>7</v>
      </c>
    </row>
    <row r="114" spans="1:2" x14ac:dyDescent="0.3">
      <c r="A114">
        <v>2021047</v>
      </c>
      <c r="B114">
        <v>3</v>
      </c>
    </row>
    <row r="115" spans="1:2" x14ac:dyDescent="0.3">
      <c r="A115">
        <v>2021048</v>
      </c>
      <c r="B115">
        <v>9</v>
      </c>
    </row>
    <row r="116" spans="1:2" x14ac:dyDescent="0.3">
      <c r="A116">
        <v>2021049</v>
      </c>
      <c r="B116">
        <v>4</v>
      </c>
    </row>
    <row r="117" spans="1:2" x14ac:dyDescent="0.3">
      <c r="A117">
        <v>2021050</v>
      </c>
      <c r="B117">
        <v>10</v>
      </c>
    </row>
    <row r="118" spans="1:2" x14ac:dyDescent="0.3">
      <c r="A118">
        <v>2021051</v>
      </c>
      <c r="B118">
        <v>7</v>
      </c>
    </row>
    <row r="119" spans="1:2" x14ac:dyDescent="0.3">
      <c r="A119">
        <v>2021052</v>
      </c>
      <c r="B119">
        <v>5</v>
      </c>
    </row>
    <row r="120" spans="1:2" x14ac:dyDescent="0.3">
      <c r="A120">
        <v>2021053</v>
      </c>
      <c r="B120">
        <v>8</v>
      </c>
    </row>
    <row r="121" spans="1:2" x14ac:dyDescent="0.3">
      <c r="A121">
        <v>2022001</v>
      </c>
      <c r="B121">
        <v>2</v>
      </c>
    </row>
    <row r="122" spans="1:2" x14ac:dyDescent="0.3">
      <c r="A122">
        <v>2022002</v>
      </c>
      <c r="B122">
        <v>12</v>
      </c>
    </row>
    <row r="123" spans="1:2" x14ac:dyDescent="0.3">
      <c r="A123">
        <v>2022003</v>
      </c>
      <c r="B123">
        <v>6</v>
      </c>
    </row>
    <row r="124" spans="1:2" x14ac:dyDescent="0.3">
      <c r="A124">
        <v>2022004</v>
      </c>
      <c r="B124">
        <v>13</v>
      </c>
    </row>
    <row r="125" spans="1:2" x14ac:dyDescent="0.3">
      <c r="A125">
        <v>2022005</v>
      </c>
      <c r="B125">
        <v>5</v>
      </c>
    </row>
    <row r="126" spans="1:2" x14ac:dyDescent="0.3">
      <c r="A126">
        <v>2022006</v>
      </c>
      <c r="B126">
        <v>7</v>
      </c>
    </row>
    <row r="127" spans="1:2" x14ac:dyDescent="0.3">
      <c r="A127">
        <v>2022007</v>
      </c>
      <c r="B127">
        <v>4</v>
      </c>
    </row>
    <row r="128" spans="1:2" x14ac:dyDescent="0.3">
      <c r="A128">
        <v>2022008</v>
      </c>
      <c r="B128">
        <v>8</v>
      </c>
    </row>
    <row r="129" spans="1:2" x14ac:dyDescent="0.3">
      <c r="A129">
        <v>2022009</v>
      </c>
      <c r="B129">
        <v>8</v>
      </c>
    </row>
    <row r="130" spans="1:2" x14ac:dyDescent="0.3">
      <c r="A130">
        <v>2022010</v>
      </c>
      <c r="B130">
        <v>2</v>
      </c>
    </row>
    <row r="131" spans="1:2" x14ac:dyDescent="0.3">
      <c r="A131">
        <v>2022011</v>
      </c>
      <c r="B131">
        <v>7</v>
      </c>
    </row>
    <row r="132" spans="1:2" x14ac:dyDescent="0.3">
      <c r="A132">
        <v>2022012</v>
      </c>
      <c r="B132">
        <v>9</v>
      </c>
    </row>
    <row r="133" spans="1:2" x14ac:dyDescent="0.3">
      <c r="A133">
        <v>2022013</v>
      </c>
      <c r="B133">
        <v>8</v>
      </c>
    </row>
    <row r="134" spans="1:2" x14ac:dyDescent="0.3">
      <c r="A134">
        <v>2022014</v>
      </c>
      <c r="B134">
        <v>5</v>
      </c>
    </row>
    <row r="135" spans="1:2" x14ac:dyDescent="0.3">
      <c r="A135">
        <v>2022015</v>
      </c>
      <c r="B135">
        <v>7</v>
      </c>
    </row>
    <row r="136" spans="1:2" x14ac:dyDescent="0.3">
      <c r="A136">
        <v>2022016</v>
      </c>
      <c r="B136">
        <v>5</v>
      </c>
    </row>
    <row r="137" spans="1:2" x14ac:dyDescent="0.3">
      <c r="A137">
        <v>2022017</v>
      </c>
      <c r="B137">
        <v>6</v>
      </c>
    </row>
    <row r="138" spans="1:2" x14ac:dyDescent="0.3">
      <c r="A138">
        <v>2022018</v>
      </c>
      <c r="B138">
        <v>1</v>
      </c>
    </row>
    <row r="139" spans="1:2" x14ac:dyDescent="0.3">
      <c r="A139">
        <v>2022019</v>
      </c>
      <c r="B139">
        <v>6</v>
      </c>
    </row>
    <row r="140" spans="1:2" x14ac:dyDescent="0.3">
      <c r="A140">
        <v>2022020</v>
      </c>
      <c r="B140">
        <v>4</v>
      </c>
    </row>
    <row r="141" spans="1:2" x14ac:dyDescent="0.3">
      <c r="A141">
        <v>2022021</v>
      </c>
      <c r="B141">
        <v>3</v>
      </c>
    </row>
    <row r="142" spans="1:2" x14ac:dyDescent="0.3">
      <c r="A142">
        <v>2022022</v>
      </c>
      <c r="B142">
        <v>1</v>
      </c>
    </row>
    <row r="143" spans="1:2" x14ac:dyDescent="0.3">
      <c r="A143">
        <v>2022023</v>
      </c>
      <c r="B143">
        <v>5</v>
      </c>
    </row>
    <row r="144" spans="1:2" x14ac:dyDescent="0.3">
      <c r="A144">
        <v>2022024</v>
      </c>
      <c r="B144">
        <v>2</v>
      </c>
    </row>
    <row r="145" spans="1:2" x14ac:dyDescent="0.3">
      <c r="A145">
        <v>2022025</v>
      </c>
      <c r="B145">
        <v>5</v>
      </c>
    </row>
    <row r="146" spans="1:2" x14ac:dyDescent="0.3">
      <c r="A146">
        <v>2022027</v>
      </c>
      <c r="B146">
        <v>3</v>
      </c>
    </row>
    <row r="147" spans="1:2" x14ac:dyDescent="0.3">
      <c r="A147">
        <v>2022028</v>
      </c>
      <c r="B147">
        <v>2</v>
      </c>
    </row>
    <row r="148" spans="1:2" x14ac:dyDescent="0.3">
      <c r="A148">
        <v>2022029</v>
      </c>
      <c r="B148">
        <v>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All Data inc Students</vt:lpstr>
      <vt:lpstr>By year</vt:lpstr>
      <vt:lpstr>Count by Month</vt:lpstr>
      <vt:lpstr>Vaccine Rollout Dates</vt:lpstr>
      <vt:lpstr>YoungMortalityJul22</vt:lpstr>
      <vt:lpstr>alldatawithAge</vt:lpstr>
      <vt:lpstr>Age Stratified</vt:lpstr>
      <vt:lpstr>Life Years</vt:lpstr>
      <vt:lpstr>All Ages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850 g3</dc:creator>
  <cp:lastModifiedBy>850 g3</cp:lastModifiedBy>
  <dcterms:created xsi:type="dcterms:W3CDTF">2022-07-26T15:13:18Z</dcterms:created>
  <dcterms:modified xsi:type="dcterms:W3CDTF">2022-09-01T14:47:49Z</dcterms:modified>
</cp:coreProperties>
</file>